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mmi\Downloads\"/>
    </mc:Choice>
  </mc:AlternateContent>
  <xr:revisionPtr revIDLastSave="0" documentId="8_{9C9F1700-184D-4F99-B688-48DD019506FC}" xr6:coauthVersionLast="47" xr6:coauthVersionMax="47" xr10:uidLastSave="{00000000-0000-0000-0000-000000000000}"/>
  <bookViews>
    <workbookView xWindow="-90" yWindow="0" windowWidth="16650" windowHeight="15370" xr2:uid="{14E723FF-E522-4851-9F90-00E347777E8F}"/>
  </bookViews>
  <sheets>
    <sheet name="telegram_messa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" i="1"/>
  <c r="K56" i="1"/>
  <c r="C5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" i="1"/>
</calcChain>
</file>

<file path=xl/sharedStrings.xml><?xml version="1.0" encoding="utf-8"?>
<sst xmlns="http://schemas.openxmlformats.org/spreadsheetml/2006/main" count="493" uniqueCount="256">
  <si>
    <t>Venue</t>
  </si>
  <si>
    <t>Selection</t>
  </si>
  <si>
    <t>Central</t>
  </si>
  <si>
    <t>2.5 Point Win</t>
  </si>
  <si>
    <t xml:space="preserve"> 6/4</t>
  </si>
  <si>
    <t>Romford</t>
  </si>
  <si>
    <t>2 Point Win</t>
  </si>
  <si>
    <t xml:space="preserve"> 5/4</t>
  </si>
  <si>
    <t>Harlow</t>
  </si>
  <si>
    <t xml:space="preserve"> 2/1</t>
  </si>
  <si>
    <t>2024-06-30 15:00:06+00:00</t>
  </si>
  <si>
    <t>Sheffield</t>
  </si>
  <si>
    <t>Stay Large</t>
  </si>
  <si>
    <t>2024-06-30 12:38:37+00:00</t>
  </si>
  <si>
    <t>Sunderland</t>
  </si>
  <si>
    <t>Barden Bella</t>
  </si>
  <si>
    <t xml:space="preserve"> 15/8</t>
  </si>
  <si>
    <t>2024-06-29 16:33:32+00:00</t>
  </si>
  <si>
    <t>Towcester</t>
  </si>
  <si>
    <t>Droopys Clue</t>
  </si>
  <si>
    <t xml:space="preserve"> 9/4</t>
  </si>
  <si>
    <t>Cree Jo Jo</t>
  </si>
  <si>
    <t>3 Point Win - NAP</t>
  </si>
  <si>
    <t xml:space="preserve"> 7/4</t>
  </si>
  <si>
    <t>2024-06-29 14:26:06+00:00</t>
  </si>
  <si>
    <t>Crayford</t>
  </si>
  <si>
    <t>Syd Report</t>
  </si>
  <si>
    <t xml:space="preserve"> 16/5</t>
  </si>
  <si>
    <t>2024-06-29 13:40:09+00:00</t>
  </si>
  <si>
    <t>Choices Shadow</t>
  </si>
  <si>
    <t>1 Point Win</t>
  </si>
  <si>
    <t xml:space="preserve"> 6/1</t>
  </si>
  <si>
    <t>2024-06-29 12:56:30+00:00</t>
  </si>
  <si>
    <t>Oxford</t>
  </si>
  <si>
    <t>Crucial Gunner</t>
  </si>
  <si>
    <t xml:space="preserve"> 9/2</t>
  </si>
  <si>
    <t>2024-06-29 11:25:53+00:00</t>
  </si>
  <si>
    <t>Young Velvet</t>
  </si>
  <si>
    <t>1.5 Point Win</t>
  </si>
  <si>
    <t>2024-06-29 11:00:47+00:00</t>
  </si>
  <si>
    <t>Affane Blueberry</t>
  </si>
  <si>
    <t>2024-06-28 18:25:41+00:00</t>
  </si>
  <si>
    <t>Savanna Jumbo</t>
  </si>
  <si>
    <t xml:space="preserve"> 3/1</t>
  </si>
  <si>
    <t>2024-06-28 18:13:14+00:00</t>
  </si>
  <si>
    <t>Underground Roxi</t>
  </si>
  <si>
    <t xml:space="preserve"> 7/2</t>
  </si>
  <si>
    <t>2024-06-28 15:25:20+00:00</t>
  </si>
  <si>
    <t>Kinsley</t>
  </si>
  <si>
    <t>Grumpy Megan</t>
  </si>
  <si>
    <t xml:space="preserve"> 4/1</t>
  </si>
  <si>
    <t>2024-06-28 10:30:06+00:00</t>
  </si>
  <si>
    <t>Central Park</t>
  </si>
  <si>
    <t>Boherna Moll</t>
  </si>
  <si>
    <t>Annadown Ruby</t>
  </si>
  <si>
    <t>2024-06-27 18:53:59+00:00</t>
  </si>
  <si>
    <t>Newcastle</t>
  </si>
  <si>
    <t>Palatine Bella</t>
  </si>
  <si>
    <t>2024-06-27 18:38:19+00:00</t>
  </si>
  <si>
    <t>Monmore</t>
  </si>
  <si>
    <t>Winterfield Trix</t>
  </si>
  <si>
    <t xml:space="preserve"> 10/3</t>
  </si>
  <si>
    <t>2024-06-26 18:01:20+00:00</t>
  </si>
  <si>
    <t>Jeopardy Dream</t>
  </si>
  <si>
    <t>2024-06-26 14:37:28+00:00</t>
  </si>
  <si>
    <t>Hove</t>
  </si>
  <si>
    <t>Insane Liam</t>
  </si>
  <si>
    <t>2024-06-25 19:52:56+00:00</t>
  </si>
  <si>
    <t>Swindon</t>
  </si>
  <si>
    <t>Minglers Dipper</t>
  </si>
  <si>
    <t xml:space="preserve"> 5/2</t>
  </si>
  <si>
    <t>2024-06-25 19:01:30+00:00</t>
  </si>
  <si>
    <t>Mister Donovan</t>
  </si>
  <si>
    <t>2024-06-25 09:44:51+00:00</t>
  </si>
  <si>
    <t>Alnwick River</t>
  </si>
  <si>
    <t xml:space="preserve"> 13/8</t>
  </si>
  <si>
    <t>2024-06-24 16:37:06+00:00</t>
  </si>
  <si>
    <t>Flemish Lynda</t>
  </si>
  <si>
    <t xml:space="preserve"> 11/4</t>
  </si>
  <si>
    <t>2024-06-24 15:23:06+00:00</t>
  </si>
  <si>
    <t>Doncaster</t>
  </si>
  <si>
    <t>Micro Kit</t>
  </si>
  <si>
    <t>2024-06-24 10:45:06+00:00</t>
  </si>
  <si>
    <t>Bronaghs Beauty</t>
  </si>
  <si>
    <t>2024-06-23 17:43:06+00:00</t>
  </si>
  <si>
    <t>Punk Rock Rose</t>
  </si>
  <si>
    <t>Pelaw Grange</t>
  </si>
  <si>
    <t>March On Frankie</t>
  </si>
  <si>
    <t>2024-06-22 08:48:57+00:00</t>
  </si>
  <si>
    <t>AGE OF GOLD</t>
  </si>
  <si>
    <t>1 POINTS EACH WAY</t>
  </si>
  <si>
    <t>CONTINUOUS</t>
  </si>
  <si>
    <t>2 POINT WIN</t>
  </si>
  <si>
    <t>SWING ALONG</t>
  </si>
  <si>
    <t xml:space="preserve"> 14/1</t>
  </si>
  <si>
    <t>HAATEM</t>
  </si>
  <si>
    <t>1 POINT EACH WAY</t>
  </si>
  <si>
    <t>DARK TROOPER</t>
  </si>
  <si>
    <t xml:space="preserve"> 13/2</t>
  </si>
  <si>
    <t>MILETUS</t>
  </si>
  <si>
    <t xml:space="preserve"> 18/1</t>
  </si>
  <si>
    <t>2024-06-21 09:06:30+00:00</t>
  </si>
  <si>
    <t>CALIFORNIA DREAMER</t>
  </si>
  <si>
    <t>0.5 POINTS EACH WAY</t>
  </si>
  <si>
    <t xml:space="preserve"> 25/1</t>
  </si>
  <si>
    <t>JASOUR</t>
  </si>
  <si>
    <t>NAP - 2 POINT WIN</t>
  </si>
  <si>
    <t>RAMATUELLE</t>
  </si>
  <si>
    <t>1 POINT WIN</t>
  </si>
  <si>
    <t>VAGUELY ROYAL</t>
  </si>
  <si>
    <t xml:space="preserve"> 33/1</t>
  </si>
  <si>
    <t>KITTY ROSE</t>
  </si>
  <si>
    <t>DIEGO VALAZQUEZ</t>
  </si>
  <si>
    <t>2024-06-20 08:21:36+00:00</t>
  </si>
  <si>
    <t>WHISTLEJACKET</t>
  </si>
  <si>
    <t>2.5 POINT WIN</t>
  </si>
  <si>
    <t>GILDED WATER</t>
  </si>
  <si>
    <t xml:space="preserve"> 11/2</t>
  </si>
  <si>
    <t>KALPANA</t>
  </si>
  <si>
    <t>VAUBAN</t>
  </si>
  <si>
    <t xml:space="preserve"> 7/1</t>
  </si>
  <si>
    <t>KINGS GAMBIT</t>
  </si>
  <si>
    <t>NAP - 3 POINT WIN</t>
  </si>
  <si>
    <t>FRESH</t>
  </si>
  <si>
    <t xml:space="preserve"> 11/1</t>
  </si>
  <si>
    <t>2024-06-19 18:21:51+00:00</t>
  </si>
  <si>
    <t>Nottingham</t>
  </si>
  <si>
    <t>Fortnum</t>
  </si>
  <si>
    <t>3 Point Win</t>
  </si>
  <si>
    <t xml:space="preserve"> 11/10</t>
  </si>
  <si>
    <t>2024-06-19 08:18:02+00:00</t>
  </si>
  <si>
    <t>KASSAYA</t>
  </si>
  <si>
    <t>0.5 POINT EACH WAY</t>
  </si>
  <si>
    <t xml:space="preserve"> 9/1</t>
  </si>
  <si>
    <t>ILLINOIS</t>
  </si>
  <si>
    <t>LAUREL</t>
  </si>
  <si>
    <t xml:space="preserve"> 5/1</t>
  </si>
  <si>
    <t>AUGUSTE RODIN</t>
  </si>
  <si>
    <t>BESHTANI</t>
  </si>
  <si>
    <t>ELIM</t>
  </si>
  <si>
    <t>2024-06-17 19:54:45+00:00</t>
  </si>
  <si>
    <t>MALJOOM</t>
  </si>
  <si>
    <t>1.5 POINTS EACH WAY</t>
  </si>
  <si>
    <t xml:space="preserve"> 10/1</t>
  </si>
  <si>
    <t>THE ACTOR</t>
  </si>
  <si>
    <t xml:space="preserve"> 12/1</t>
  </si>
  <si>
    <t>BIG EVS</t>
  </si>
  <si>
    <t>NOTABLE SPEECH</t>
  </si>
  <si>
    <t>MY LYKA</t>
  </si>
  <si>
    <t>MUJTABA</t>
  </si>
  <si>
    <t>0.25 POINTS EACH WAY</t>
  </si>
  <si>
    <t xml:space="preserve"> 22/1</t>
  </si>
  <si>
    <t>INTINSO</t>
  </si>
  <si>
    <t>2024-06-16 09:14:38+00:00</t>
  </si>
  <si>
    <t>Oxford Comma</t>
  </si>
  <si>
    <t>1 Point Each Way</t>
  </si>
  <si>
    <t>2024-06-15 17:23:25+00:00</t>
  </si>
  <si>
    <t>Keefill Buck</t>
  </si>
  <si>
    <t>2024-06-15 09:09:22+00:00</t>
  </si>
  <si>
    <t>York</t>
  </si>
  <si>
    <t>Dark Side thunder</t>
  </si>
  <si>
    <t>0.5 Point Each Way</t>
  </si>
  <si>
    <t xml:space="preserve"> 16/1</t>
  </si>
  <si>
    <t>2024-06-14 18:34:03+00:00</t>
  </si>
  <si>
    <t>Pacey Robin</t>
  </si>
  <si>
    <t>2024-06-13 19:25:33+00:00</t>
  </si>
  <si>
    <t>Isla Lottie</t>
  </si>
  <si>
    <t>2024-06-13 07:15:35+00:00</t>
  </si>
  <si>
    <t>Master Zoffany</t>
  </si>
  <si>
    <t>0.75 Point Each Way</t>
  </si>
  <si>
    <t>Newbury</t>
  </si>
  <si>
    <t>Treacherous</t>
  </si>
  <si>
    <t>2024-06-12 18:03:28+00:00</t>
  </si>
  <si>
    <t>Yarmouth</t>
  </si>
  <si>
    <t>Swanley Express</t>
  </si>
  <si>
    <t>2024-06-12 09:56:04+00:00</t>
  </si>
  <si>
    <t>Kempton</t>
  </si>
  <si>
    <t>City House</t>
  </si>
  <si>
    <t>2024-06-11 17:28:44+00:00</t>
  </si>
  <si>
    <t>Rydons Ranger</t>
  </si>
  <si>
    <t>2024-06-11 10:12:28+00:00</t>
  </si>
  <si>
    <t>Rooftop Henry</t>
  </si>
  <si>
    <t>2024-06-10 17:11:18+00:00</t>
  </si>
  <si>
    <t>Mymagicalmoment</t>
  </si>
  <si>
    <t>2024-06-10 15:37:52+00:00</t>
  </si>
  <si>
    <t>Remarkable Plan</t>
  </si>
  <si>
    <t>Lindas Grandkids</t>
  </si>
  <si>
    <t>2024-06-10 12:33:22+00:00</t>
  </si>
  <si>
    <t>Toems Johnyboy</t>
  </si>
  <si>
    <t>2024-06-10 09:14:13+00:00</t>
  </si>
  <si>
    <t>Mohican Ben</t>
  </si>
  <si>
    <t>2024-06-10 08:38:46+00:00</t>
  </si>
  <si>
    <t>Pontefract</t>
  </si>
  <si>
    <t>Rory The Cat</t>
  </si>
  <si>
    <t>0.75 Points Each Way</t>
  </si>
  <si>
    <t>2024-06-09 14:29:50+00:00</t>
  </si>
  <si>
    <t>Wiseacre Ranch</t>
  </si>
  <si>
    <t>2024-06-09 08:18:57+00:00</t>
  </si>
  <si>
    <t>Goodwood</t>
  </si>
  <si>
    <t>Spirit Mixer</t>
  </si>
  <si>
    <t>0.75 Points Each way</t>
  </si>
  <si>
    <t>2024-06-08 17:55:03+00:00</t>
  </si>
  <si>
    <t>Crafty Shivoo</t>
  </si>
  <si>
    <t>2024-06-08 17:45:13+00:00</t>
  </si>
  <si>
    <t>Perry Bar</t>
  </si>
  <si>
    <t>Swift Umika</t>
  </si>
  <si>
    <t>2024-06-08 15:23:34+00:00</t>
  </si>
  <si>
    <t>One More Tune</t>
  </si>
  <si>
    <t>2024-06-08 08:51:13+00:00</t>
  </si>
  <si>
    <t>Catterick</t>
  </si>
  <si>
    <t>Lord Torranaga</t>
  </si>
  <si>
    <t xml:space="preserve"> 15/2</t>
  </si>
  <si>
    <t>Haydock</t>
  </si>
  <si>
    <t>Witch Hunter</t>
  </si>
  <si>
    <t>2024-06-07 18:35:51+00:00</t>
  </si>
  <si>
    <t>Ta Da Tia</t>
  </si>
  <si>
    <t>2024-06-07 08:39:04+00:00</t>
  </si>
  <si>
    <t>Thirsk</t>
  </si>
  <si>
    <t>Rainbow Rain</t>
  </si>
  <si>
    <t>2024-06-06 14:04:03+00:00</t>
  </si>
  <si>
    <t>Seamie Boy</t>
  </si>
  <si>
    <t>2024-06-06 11:38:56+00:00</t>
  </si>
  <si>
    <t>Blackpool Acey</t>
  </si>
  <si>
    <t>2024-06-06 09:58:44+00:00</t>
  </si>
  <si>
    <t>Lexis Iron</t>
  </si>
  <si>
    <t>NAP - 2 Point Win</t>
  </si>
  <si>
    <t>2024-06-05 17:02:32+00:00</t>
  </si>
  <si>
    <t>Droopys Eimar</t>
  </si>
  <si>
    <t>NAP - 3 Point Win</t>
  </si>
  <si>
    <t>2024-06-05 07:52:27+00:00</t>
  </si>
  <si>
    <t>Muttasil</t>
  </si>
  <si>
    <t>Time Tells All</t>
  </si>
  <si>
    <t>2024-06-04 18:43:05+00:00</t>
  </si>
  <si>
    <t>Jacktavern Alan</t>
  </si>
  <si>
    <t xml:space="preserve"> 7/5</t>
  </si>
  <si>
    <t>2024-06-03 10:11:26+00:00</t>
  </si>
  <si>
    <t>Wetherby</t>
  </si>
  <si>
    <t>Tango Man</t>
  </si>
  <si>
    <t>Gowran Park</t>
  </si>
  <si>
    <t>Babich</t>
  </si>
  <si>
    <t>2024-06-01 17:55:06+00:00</t>
  </si>
  <si>
    <t>Jaguar Jacob</t>
  </si>
  <si>
    <t>2024-06-01 12:28:15+00:00</t>
  </si>
  <si>
    <t>Worcester</t>
  </si>
  <si>
    <t>Faded Fantasy</t>
  </si>
  <si>
    <t xml:space="preserve"> 17/2</t>
  </si>
  <si>
    <t>ROGUE LIGHTNING</t>
  </si>
  <si>
    <t>10/1                 .</t>
  </si>
  <si>
    <t xml:space="preserve">ROYAL ASCOT </t>
  </si>
  <si>
    <t>STAKE</t>
  </si>
  <si>
    <t>ODDS</t>
  </si>
  <si>
    <t>PROFIT</t>
  </si>
  <si>
    <t>P&amp;l</t>
  </si>
  <si>
    <t>TIME</t>
  </si>
  <si>
    <t>DATE</t>
  </si>
  <si>
    <t>TOTAL PROFIT = 23.72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</si>
</sst>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10" xfId="0" applyFont="1" applyBorder="1"/>
    <xf numFmtId="20" fontId="18" fillId="0" borderId="10" xfId="0" applyNumberFormat="1" applyFont="1" applyBorder="1"/>
    <xf numFmtId="16" fontId="18" fillId="0" borderId="10" xfId="0" applyNumberFormat="1" applyFont="1" applyBorder="1"/>
    <xf numFmtId="0" fontId="18" fillId="0" borderId="0" xfId="0" applyFont="1"/>
    <xf numFmtId="0" fontId="18" fillId="0" borderId="0" xfId="0" applyFont="1" applyBorder="1"/>
    <xf numFmtId="0" fontId="18" fillId="0" borderId="11" xfId="0" applyFont="1" applyBorder="1"/>
    <xf numFmtId="0" fontId="18" fillId="0" borderId="12" xfId="0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93D3C-5263-4A2C-9086-175DAEE9DE45}">
  <dimension ref="A1:K102"/>
  <sheetViews>
    <sheetView tabSelected="1" zoomScale="72" zoomScaleNormal="55" workbookViewId="0">
      <selection activeCell="N12" sqref="N12"/>
    </sheetView>
  </sheetViews>
  <sheetFormatPr defaultRowHeight="16" x14ac:dyDescent="0.4"/>
  <cols>
    <col min="1" max="1" width="10.08203125" style="4" customWidth="1"/>
    <col min="2" max="2" width="5.75" style="4" bestFit="1" customWidth="1"/>
    <col min="3" max="3" width="22.33203125" style="4" customWidth="1"/>
    <col min="4" max="4" width="33.33203125" style="4" hidden="1" customWidth="1"/>
    <col min="5" max="5" width="19.9140625" style="4" bestFit="1" customWidth="1"/>
    <col min="6" max="6" width="41.1640625" style="4" hidden="1" customWidth="1"/>
    <col min="7" max="8" width="20.25" style="4" bestFit="1" customWidth="1"/>
    <col min="9" max="9" width="8.6640625" style="4" customWidth="1"/>
    <col min="10" max="10" width="10.1640625" style="4" customWidth="1"/>
    <col min="11" max="11" width="5.75" style="4" bestFit="1" customWidth="1"/>
    <col min="12" max="256" width="10.6640625" customWidth="1"/>
  </cols>
  <sheetData>
    <row r="1" spans="1:11" x14ac:dyDescent="0.4">
      <c r="A1" s="1" t="s">
        <v>254</v>
      </c>
      <c r="B1" s="1" t="s">
        <v>253</v>
      </c>
      <c r="C1" s="1" t="str">
        <f>UPPER(D1)</f>
        <v>VENUE</v>
      </c>
      <c r="D1" s="1" t="s">
        <v>0</v>
      </c>
      <c r="E1" s="1" t="str">
        <f>UPPER(F1)</f>
        <v>SELECTION</v>
      </c>
      <c r="F1" s="1" t="s">
        <v>1</v>
      </c>
      <c r="G1" s="1" t="str">
        <f>UPPER(H1)</f>
        <v>STAKE</v>
      </c>
      <c r="H1" s="1" t="s">
        <v>249</v>
      </c>
      <c r="I1" s="1" t="s">
        <v>250</v>
      </c>
      <c r="J1" s="1" t="s">
        <v>251</v>
      </c>
      <c r="K1" s="1" t="s">
        <v>252</v>
      </c>
    </row>
    <row r="2" spans="1:11" x14ac:dyDescent="0.4">
      <c r="A2" s="1" t="s">
        <v>10</v>
      </c>
      <c r="B2" s="2">
        <v>0.68333333333333335</v>
      </c>
      <c r="C2" s="1" t="str">
        <f t="shared" ref="C2:C65" si="0">UPPER(D2)</f>
        <v>SHEFFIELD</v>
      </c>
      <c r="D2" s="1" t="s">
        <v>11</v>
      </c>
      <c r="E2" s="1" t="str">
        <f t="shared" ref="E2:E65" si="1">UPPER(F2)</f>
        <v>STAY LARGE</v>
      </c>
      <c r="F2" s="1" t="s">
        <v>12</v>
      </c>
      <c r="G2" s="1" t="str">
        <f t="shared" ref="G2:G65" si="2">UPPER(H2)</f>
        <v>2 POINT WIN</v>
      </c>
      <c r="H2" s="1" t="s">
        <v>6</v>
      </c>
      <c r="I2" s="1" t="s">
        <v>9</v>
      </c>
      <c r="J2" s="1">
        <v>4</v>
      </c>
      <c r="K2" s="1">
        <f t="shared" ref="K2" si="3">SUM(J2:J98)</f>
        <v>23.719999999999995</v>
      </c>
    </row>
    <row r="3" spans="1:11" x14ac:dyDescent="0.4">
      <c r="A3" s="1" t="s">
        <v>13</v>
      </c>
      <c r="B3" s="2">
        <v>0.58263888888888893</v>
      </c>
      <c r="C3" s="1" t="str">
        <f t="shared" si="0"/>
        <v>SUNDERLAND</v>
      </c>
      <c r="D3" s="1" t="s">
        <v>14</v>
      </c>
      <c r="E3" s="1" t="str">
        <f t="shared" si="1"/>
        <v>BARDEN BELLA</v>
      </c>
      <c r="F3" s="1" t="s">
        <v>15</v>
      </c>
      <c r="G3" s="1" t="str">
        <f t="shared" si="2"/>
        <v>2 POINT WIN</v>
      </c>
      <c r="H3" s="1" t="s">
        <v>6</v>
      </c>
      <c r="I3" s="1" t="s">
        <v>16</v>
      </c>
      <c r="J3" s="1">
        <v>3.76</v>
      </c>
      <c r="K3" s="1">
        <f>SUM(J3:J98)</f>
        <v>19.72</v>
      </c>
    </row>
    <row r="4" spans="1:11" x14ac:dyDescent="0.4">
      <c r="A4" s="1" t="s">
        <v>17</v>
      </c>
      <c r="B4" s="2">
        <v>0.75069444444444444</v>
      </c>
      <c r="C4" s="1" t="str">
        <f t="shared" si="0"/>
        <v>TOWCESTER</v>
      </c>
      <c r="D4" s="1" t="s">
        <v>18</v>
      </c>
      <c r="E4" s="1" t="str">
        <f t="shared" si="1"/>
        <v>DROOPYS CLUE</v>
      </c>
      <c r="F4" s="1" t="s">
        <v>19</v>
      </c>
      <c r="G4" s="1" t="str">
        <f t="shared" si="2"/>
        <v>2 POINT WIN</v>
      </c>
      <c r="H4" s="1" t="s">
        <v>6</v>
      </c>
      <c r="I4" s="1" t="s">
        <v>20</v>
      </c>
      <c r="J4" s="1">
        <v>4.5</v>
      </c>
      <c r="K4" s="1">
        <f>SUM(J4:J98)</f>
        <v>15.96</v>
      </c>
    </row>
    <row r="5" spans="1:11" x14ac:dyDescent="0.4">
      <c r="A5" s="1" t="s">
        <v>17</v>
      </c>
      <c r="B5" s="2">
        <v>0.76180555555555551</v>
      </c>
      <c r="C5" s="1" t="str">
        <f t="shared" si="0"/>
        <v>TOWCESTER</v>
      </c>
      <c r="D5" s="1" t="s">
        <v>18</v>
      </c>
      <c r="E5" s="1" t="str">
        <f t="shared" si="1"/>
        <v>CREE JO JO</v>
      </c>
      <c r="F5" s="1" t="s">
        <v>21</v>
      </c>
      <c r="G5" s="1" t="str">
        <f t="shared" si="2"/>
        <v>3 POINT WIN - NAP</v>
      </c>
      <c r="H5" s="1" t="s">
        <v>22</v>
      </c>
      <c r="I5" s="1" t="s">
        <v>23</v>
      </c>
      <c r="J5" s="1">
        <v>-3</v>
      </c>
      <c r="K5" s="1">
        <f>SUM(J5:J98)</f>
        <v>11.46</v>
      </c>
    </row>
    <row r="6" spans="1:11" x14ac:dyDescent="0.4">
      <c r="A6" s="1" t="s">
        <v>24</v>
      </c>
      <c r="B6" s="2">
        <v>0.69027777777777777</v>
      </c>
      <c r="C6" s="1" t="str">
        <f t="shared" si="0"/>
        <v>CRAYFORD</v>
      </c>
      <c r="D6" s="1" t="s">
        <v>25</v>
      </c>
      <c r="E6" s="1" t="str">
        <f t="shared" si="1"/>
        <v>SYD REPORT</v>
      </c>
      <c r="F6" s="1" t="s">
        <v>26</v>
      </c>
      <c r="G6" s="1" t="str">
        <f t="shared" si="2"/>
        <v>2.5 POINT WIN</v>
      </c>
      <c r="H6" s="1" t="s">
        <v>3</v>
      </c>
      <c r="I6" s="1" t="s">
        <v>27</v>
      </c>
      <c r="J6" s="1">
        <v>-2.5</v>
      </c>
      <c r="K6" s="1">
        <f>SUM(J6:J98)</f>
        <v>14.46</v>
      </c>
    </row>
    <row r="7" spans="1:11" x14ac:dyDescent="0.4">
      <c r="A7" s="1" t="s">
        <v>28</v>
      </c>
      <c r="B7" s="2">
        <v>0.62569444444444444</v>
      </c>
      <c r="C7" s="1" t="str">
        <f t="shared" si="0"/>
        <v>CRAYFORD</v>
      </c>
      <c r="D7" s="1" t="s">
        <v>25</v>
      </c>
      <c r="E7" s="1" t="str">
        <f t="shared" si="1"/>
        <v>CHOICES SHADOW</v>
      </c>
      <c r="F7" s="1" t="s">
        <v>29</v>
      </c>
      <c r="G7" s="1" t="str">
        <f t="shared" si="2"/>
        <v>1 POINT WIN</v>
      </c>
      <c r="H7" s="1" t="s">
        <v>30</v>
      </c>
      <c r="I7" s="1" t="s">
        <v>31</v>
      </c>
      <c r="J7" s="1">
        <v>-1</v>
      </c>
      <c r="K7" s="1">
        <f>SUM(J7:J98)</f>
        <v>16.96</v>
      </c>
    </row>
    <row r="8" spans="1:11" x14ac:dyDescent="0.4">
      <c r="A8" s="1" t="s">
        <v>32</v>
      </c>
      <c r="B8" s="2">
        <v>0.59097222222222223</v>
      </c>
      <c r="C8" s="1" t="str">
        <f t="shared" si="0"/>
        <v>OXFORD</v>
      </c>
      <c r="D8" s="1" t="s">
        <v>33</v>
      </c>
      <c r="E8" s="1" t="str">
        <f t="shared" si="1"/>
        <v>CRUCIAL GUNNER</v>
      </c>
      <c r="F8" s="1" t="s">
        <v>34</v>
      </c>
      <c r="G8" s="1" t="str">
        <f t="shared" si="2"/>
        <v>1 POINT WIN</v>
      </c>
      <c r="H8" s="1" t="s">
        <v>30</v>
      </c>
      <c r="I8" s="1" t="s">
        <v>35</v>
      </c>
      <c r="J8" s="1">
        <v>-1</v>
      </c>
      <c r="K8" s="1">
        <f>SUM(J8:J98)</f>
        <v>17.96</v>
      </c>
    </row>
    <row r="9" spans="1:11" x14ac:dyDescent="0.4">
      <c r="A9" s="1" t="s">
        <v>36</v>
      </c>
      <c r="B9" s="2">
        <v>0.58263888888888893</v>
      </c>
      <c r="C9" s="1" t="str">
        <f t="shared" si="0"/>
        <v>ROMFORD</v>
      </c>
      <c r="D9" s="1" t="s">
        <v>5</v>
      </c>
      <c r="E9" s="1" t="str">
        <f t="shared" si="1"/>
        <v>YOUNG VELVET</v>
      </c>
      <c r="F9" s="1" t="s">
        <v>37</v>
      </c>
      <c r="G9" s="1" t="str">
        <f t="shared" si="2"/>
        <v>1.5 POINT WIN</v>
      </c>
      <c r="H9" s="1" t="s">
        <v>38</v>
      </c>
      <c r="I9" s="1" t="s">
        <v>31</v>
      </c>
      <c r="J9" s="1">
        <v>-1.5</v>
      </c>
      <c r="K9" s="1">
        <f>SUM(J9:J98)</f>
        <v>18.96</v>
      </c>
    </row>
    <row r="10" spans="1:11" x14ac:dyDescent="0.4">
      <c r="A10" s="1" t="s">
        <v>39</v>
      </c>
      <c r="B10" s="2">
        <v>0.51249999999999996</v>
      </c>
      <c r="C10" s="1" t="str">
        <f t="shared" si="0"/>
        <v>ROMFORD</v>
      </c>
      <c r="D10" s="1" t="s">
        <v>5</v>
      </c>
      <c r="E10" s="1" t="str">
        <f t="shared" si="1"/>
        <v>AFFANE BLUEBERRY</v>
      </c>
      <c r="F10" s="1" t="s">
        <v>40</v>
      </c>
      <c r="G10" s="1" t="str">
        <f t="shared" si="2"/>
        <v>1.5 POINT WIN</v>
      </c>
      <c r="H10" s="1" t="s">
        <v>38</v>
      </c>
      <c r="I10" s="1" t="s">
        <v>9</v>
      </c>
      <c r="J10" s="1">
        <v>-1.5</v>
      </c>
      <c r="K10" s="1">
        <f>SUM(J10:J98)</f>
        <v>20.46</v>
      </c>
    </row>
    <row r="11" spans="1:11" x14ac:dyDescent="0.4">
      <c r="A11" s="1" t="s">
        <v>41</v>
      </c>
      <c r="B11" s="2">
        <v>0.82708333333333328</v>
      </c>
      <c r="C11" s="1" t="str">
        <f t="shared" si="0"/>
        <v>OXFORD</v>
      </c>
      <c r="D11" s="1" t="s">
        <v>33</v>
      </c>
      <c r="E11" s="1" t="str">
        <f t="shared" si="1"/>
        <v>SAVANNA JUMBO</v>
      </c>
      <c r="F11" s="1" t="s">
        <v>42</v>
      </c>
      <c r="G11" s="1" t="str">
        <f t="shared" si="2"/>
        <v>1.5 POINT WIN</v>
      </c>
      <c r="H11" s="1" t="s">
        <v>38</v>
      </c>
      <c r="I11" s="1" t="s">
        <v>43</v>
      </c>
      <c r="J11" s="1">
        <v>-1.5</v>
      </c>
      <c r="K11" s="1">
        <f>SUM(J11:J98)</f>
        <v>21.96</v>
      </c>
    </row>
    <row r="12" spans="1:11" x14ac:dyDescent="0.4">
      <c r="A12" s="1" t="s">
        <v>44</v>
      </c>
      <c r="B12" s="2">
        <v>0.81041666666666667</v>
      </c>
      <c r="C12" s="1" t="str">
        <f t="shared" si="0"/>
        <v>ROMFORD</v>
      </c>
      <c r="D12" s="1" t="s">
        <v>5</v>
      </c>
      <c r="E12" s="1" t="str">
        <f t="shared" si="1"/>
        <v>UNDERGROUND ROXI</v>
      </c>
      <c r="F12" s="1" t="s">
        <v>45</v>
      </c>
      <c r="G12" s="1" t="str">
        <f t="shared" si="2"/>
        <v>1.5 POINT WIN</v>
      </c>
      <c r="H12" s="1" t="s">
        <v>38</v>
      </c>
      <c r="I12" s="1" t="s">
        <v>46</v>
      </c>
      <c r="J12" s="1">
        <v>5.25</v>
      </c>
      <c r="K12" s="1">
        <f>SUM(J12:J98)</f>
        <v>23.459999999999997</v>
      </c>
    </row>
    <row r="13" spans="1:11" x14ac:dyDescent="0.4">
      <c r="A13" s="1" t="s">
        <v>47</v>
      </c>
      <c r="B13" s="2">
        <v>0.69513888888888886</v>
      </c>
      <c r="C13" s="1" t="str">
        <f t="shared" si="0"/>
        <v>KINSLEY</v>
      </c>
      <c r="D13" s="1" t="s">
        <v>48</v>
      </c>
      <c r="E13" s="1" t="str">
        <f t="shared" si="1"/>
        <v>GRUMPY MEGAN</v>
      </c>
      <c r="F13" s="1" t="s">
        <v>49</v>
      </c>
      <c r="G13" s="1" t="str">
        <f t="shared" si="2"/>
        <v>1.5 POINT WIN</v>
      </c>
      <c r="H13" s="1" t="s">
        <v>38</v>
      </c>
      <c r="I13" s="1" t="s">
        <v>50</v>
      </c>
      <c r="J13" s="1">
        <v>-1.5</v>
      </c>
      <c r="K13" s="1">
        <f>SUM(J13:J98)</f>
        <v>18.21</v>
      </c>
    </row>
    <row r="14" spans="1:11" x14ac:dyDescent="0.4">
      <c r="A14" s="1" t="s">
        <v>51</v>
      </c>
      <c r="B14" s="2">
        <v>0.50069444444444444</v>
      </c>
      <c r="C14" s="1" t="str">
        <f t="shared" si="0"/>
        <v>CENTRAL PARK</v>
      </c>
      <c r="D14" s="1" t="s">
        <v>52</v>
      </c>
      <c r="E14" s="1" t="str">
        <f t="shared" si="1"/>
        <v>BOHERNA MOLL</v>
      </c>
      <c r="F14" s="1" t="s">
        <v>53</v>
      </c>
      <c r="G14" s="1" t="str">
        <f t="shared" si="2"/>
        <v>1.5 POINT WIN</v>
      </c>
      <c r="H14" s="1" t="s">
        <v>38</v>
      </c>
      <c r="I14" s="1" t="s">
        <v>50</v>
      </c>
      <c r="J14" s="1">
        <v>6</v>
      </c>
      <c r="K14" s="1">
        <f>SUM(J14:J98)</f>
        <v>19.71</v>
      </c>
    </row>
    <row r="15" spans="1:11" x14ac:dyDescent="0.4">
      <c r="A15" s="1" t="s">
        <v>51</v>
      </c>
      <c r="B15" s="2">
        <v>0.53194444444444444</v>
      </c>
      <c r="C15" s="1" t="str">
        <f t="shared" si="0"/>
        <v>HARLOW</v>
      </c>
      <c r="D15" s="1" t="s">
        <v>8</v>
      </c>
      <c r="E15" s="1" t="str">
        <f t="shared" si="1"/>
        <v>ANNADOWN RUBY</v>
      </c>
      <c r="F15" s="1" t="s">
        <v>54</v>
      </c>
      <c r="G15" s="1" t="str">
        <f t="shared" si="2"/>
        <v>1.5 POINT WIN</v>
      </c>
      <c r="H15" s="1" t="s">
        <v>38</v>
      </c>
      <c r="I15" s="1" t="s">
        <v>43</v>
      </c>
      <c r="J15" s="1">
        <v>-1.5</v>
      </c>
      <c r="K15" s="1">
        <f>SUM(J15:J98)</f>
        <v>13.71</v>
      </c>
    </row>
    <row r="16" spans="1:11" x14ac:dyDescent="0.4">
      <c r="A16" s="1" t="s">
        <v>55</v>
      </c>
      <c r="B16" s="2">
        <v>0.84652777777777777</v>
      </c>
      <c r="C16" s="1" t="str">
        <f t="shared" si="0"/>
        <v>NEWCASTLE</v>
      </c>
      <c r="D16" s="1" t="s">
        <v>56</v>
      </c>
      <c r="E16" s="1" t="str">
        <f t="shared" si="1"/>
        <v>PALATINE BELLA</v>
      </c>
      <c r="F16" s="1" t="s">
        <v>57</v>
      </c>
      <c r="G16" s="1" t="str">
        <f t="shared" si="2"/>
        <v>1.5 POINT WIN</v>
      </c>
      <c r="H16" s="1" t="s">
        <v>38</v>
      </c>
      <c r="I16" s="1" t="s">
        <v>9</v>
      </c>
      <c r="J16" s="1">
        <v>-1.5</v>
      </c>
      <c r="K16" s="1">
        <f>SUM(J16:J98)</f>
        <v>15.21</v>
      </c>
    </row>
    <row r="17" spans="1:11" x14ac:dyDescent="0.4">
      <c r="A17" s="1" t="s">
        <v>58</v>
      </c>
      <c r="B17" s="2">
        <v>0.8305555555555556</v>
      </c>
      <c r="C17" s="1" t="str">
        <f t="shared" si="0"/>
        <v>MONMORE</v>
      </c>
      <c r="D17" s="1" t="s">
        <v>59</v>
      </c>
      <c r="E17" s="1" t="str">
        <f t="shared" si="1"/>
        <v>WINTERFIELD TRIX</v>
      </c>
      <c r="F17" s="1" t="s">
        <v>60</v>
      </c>
      <c r="G17" s="1" t="str">
        <f t="shared" si="2"/>
        <v>1.5 POINT WIN</v>
      </c>
      <c r="H17" s="1" t="s">
        <v>38</v>
      </c>
      <c r="I17" s="1" t="s">
        <v>61</v>
      </c>
      <c r="J17" s="1">
        <v>-1.5</v>
      </c>
      <c r="K17" s="1">
        <f>SUM(J17:J98)</f>
        <v>16.71</v>
      </c>
    </row>
    <row r="18" spans="1:11" x14ac:dyDescent="0.4">
      <c r="A18" s="1" t="s">
        <v>62</v>
      </c>
      <c r="B18" s="2">
        <v>0.83402777777777781</v>
      </c>
      <c r="C18" s="1" t="str">
        <f t="shared" si="0"/>
        <v>ROMFORD</v>
      </c>
      <c r="D18" s="1" t="s">
        <v>5</v>
      </c>
      <c r="E18" s="1" t="str">
        <f t="shared" si="1"/>
        <v>JEOPARDY DREAM</v>
      </c>
      <c r="F18" s="1" t="s">
        <v>63</v>
      </c>
      <c r="G18" s="1" t="str">
        <f t="shared" si="2"/>
        <v>2 POINT WIN</v>
      </c>
      <c r="H18" s="1" t="s">
        <v>6</v>
      </c>
      <c r="I18" s="1" t="s">
        <v>9</v>
      </c>
      <c r="J18" s="1">
        <v>4</v>
      </c>
      <c r="K18" s="1">
        <f>SUM(J18:J98)</f>
        <v>18.21</v>
      </c>
    </row>
    <row r="19" spans="1:11" x14ac:dyDescent="0.4">
      <c r="A19" s="1" t="s">
        <v>64</v>
      </c>
      <c r="B19" s="2">
        <v>0.6645833333333333</v>
      </c>
      <c r="C19" s="1" t="str">
        <f t="shared" si="0"/>
        <v>HOVE</v>
      </c>
      <c r="D19" s="1" t="s">
        <v>65</v>
      </c>
      <c r="E19" s="1" t="str">
        <f t="shared" si="1"/>
        <v>INSANE LIAM</v>
      </c>
      <c r="F19" s="1" t="s">
        <v>66</v>
      </c>
      <c r="G19" s="1" t="str">
        <f t="shared" si="2"/>
        <v>1.5 POINT WIN</v>
      </c>
      <c r="H19" s="1" t="s">
        <v>38</v>
      </c>
      <c r="I19" s="1" t="s">
        <v>50</v>
      </c>
      <c r="J19" s="1">
        <v>6</v>
      </c>
      <c r="K19" s="1">
        <f>SUM(J19:J98)</f>
        <v>14.21</v>
      </c>
    </row>
    <row r="20" spans="1:11" x14ac:dyDescent="0.4">
      <c r="A20" s="1" t="s">
        <v>67</v>
      </c>
      <c r="B20" s="2">
        <v>0.88263888888888886</v>
      </c>
      <c r="C20" s="1" t="str">
        <f t="shared" si="0"/>
        <v>SWINDON</v>
      </c>
      <c r="D20" s="1" t="s">
        <v>68</v>
      </c>
      <c r="E20" s="1" t="str">
        <f t="shared" si="1"/>
        <v>MINGLERS DIPPER</v>
      </c>
      <c r="F20" s="1" t="s">
        <v>69</v>
      </c>
      <c r="G20" s="1" t="str">
        <f t="shared" si="2"/>
        <v>1.5 POINT WIN</v>
      </c>
      <c r="H20" s="1" t="s">
        <v>38</v>
      </c>
      <c r="I20" s="1" t="s">
        <v>70</v>
      </c>
      <c r="J20" s="1">
        <v>-1.5</v>
      </c>
      <c r="K20" s="1">
        <f>SUM(J20:J98)</f>
        <v>8.2100000000000009</v>
      </c>
    </row>
    <row r="21" spans="1:11" x14ac:dyDescent="0.4">
      <c r="A21" s="1" t="s">
        <v>71</v>
      </c>
      <c r="B21" s="2">
        <v>0.84652777777777777</v>
      </c>
      <c r="C21" s="1" t="str">
        <f t="shared" si="0"/>
        <v>SWINDON</v>
      </c>
      <c r="D21" s="1" t="s">
        <v>68</v>
      </c>
      <c r="E21" s="1" t="str">
        <f t="shared" si="1"/>
        <v>MISTER DONOVAN</v>
      </c>
      <c r="F21" s="1" t="s">
        <v>72</v>
      </c>
      <c r="G21" s="1" t="str">
        <f t="shared" si="2"/>
        <v>2 POINT WIN</v>
      </c>
      <c r="H21" s="1" t="s">
        <v>6</v>
      </c>
      <c r="I21" s="1" t="s">
        <v>23</v>
      </c>
      <c r="J21" s="1">
        <v>-2</v>
      </c>
      <c r="K21" s="1">
        <f>SUM(J21:J98)</f>
        <v>9.7100000000000009</v>
      </c>
    </row>
    <row r="22" spans="1:11" x14ac:dyDescent="0.4">
      <c r="A22" s="1" t="s">
        <v>73</v>
      </c>
      <c r="B22" s="2">
        <v>0.46458333333333335</v>
      </c>
      <c r="C22" s="1" t="str">
        <f t="shared" si="0"/>
        <v>NEWCASTLE</v>
      </c>
      <c r="D22" s="1" t="s">
        <v>56</v>
      </c>
      <c r="E22" s="1" t="str">
        <f t="shared" si="1"/>
        <v>ALNWICK RIVER</v>
      </c>
      <c r="F22" s="1" t="s">
        <v>74</v>
      </c>
      <c r="G22" s="1" t="str">
        <f t="shared" si="2"/>
        <v>2 POINT WIN</v>
      </c>
      <c r="H22" s="1" t="s">
        <v>6</v>
      </c>
      <c r="I22" s="1" t="s">
        <v>75</v>
      </c>
      <c r="J22" s="1">
        <v>-2</v>
      </c>
      <c r="K22" s="1">
        <f>SUM(J22:J98)</f>
        <v>11.71</v>
      </c>
    </row>
    <row r="23" spans="1:11" x14ac:dyDescent="0.4">
      <c r="A23" s="1" t="s">
        <v>76</v>
      </c>
      <c r="B23" s="2">
        <v>0.75138888888888888</v>
      </c>
      <c r="C23" s="1" t="str">
        <f t="shared" si="0"/>
        <v>CENTRAL PARK</v>
      </c>
      <c r="D23" s="1" t="s">
        <v>52</v>
      </c>
      <c r="E23" s="1" t="str">
        <f t="shared" si="1"/>
        <v>FLEMISH LYNDA</v>
      </c>
      <c r="F23" s="1" t="s">
        <v>77</v>
      </c>
      <c r="G23" s="1" t="str">
        <f t="shared" si="2"/>
        <v>1.5 POINT WIN</v>
      </c>
      <c r="H23" s="1" t="s">
        <v>38</v>
      </c>
      <c r="I23" s="1" t="s">
        <v>78</v>
      </c>
      <c r="J23" s="1">
        <v>-1.5</v>
      </c>
      <c r="K23" s="1">
        <f>SUM(J23:J98)</f>
        <v>13.71</v>
      </c>
    </row>
    <row r="24" spans="1:11" x14ac:dyDescent="0.4">
      <c r="A24" s="1" t="s">
        <v>79</v>
      </c>
      <c r="B24" s="2">
        <v>0.69722222222222219</v>
      </c>
      <c r="C24" s="1" t="str">
        <f t="shared" si="0"/>
        <v>DONCASTER</v>
      </c>
      <c r="D24" s="1" t="s">
        <v>80</v>
      </c>
      <c r="E24" s="1" t="str">
        <f t="shared" si="1"/>
        <v>MICRO KIT</v>
      </c>
      <c r="F24" s="1" t="s">
        <v>81</v>
      </c>
      <c r="G24" s="1" t="str">
        <f t="shared" si="2"/>
        <v>1 POINT WIN</v>
      </c>
      <c r="H24" s="1" t="s">
        <v>30</v>
      </c>
      <c r="I24" s="1" t="s">
        <v>31</v>
      </c>
      <c r="J24" s="1">
        <v>-1</v>
      </c>
      <c r="K24" s="1">
        <f>SUM(J24:J98)</f>
        <v>15.21</v>
      </c>
    </row>
    <row r="25" spans="1:11" x14ac:dyDescent="0.4">
      <c r="A25" s="1" t="s">
        <v>82</v>
      </c>
      <c r="B25" s="2">
        <v>0.5180555555555556</v>
      </c>
      <c r="C25" s="1" t="str">
        <f t="shared" si="0"/>
        <v>ROMFORD</v>
      </c>
      <c r="D25" s="1" t="s">
        <v>5</v>
      </c>
      <c r="E25" s="1" t="str">
        <f t="shared" si="1"/>
        <v>BRONAGHS BEAUTY</v>
      </c>
      <c r="F25" s="1" t="s">
        <v>83</v>
      </c>
      <c r="G25" s="1" t="str">
        <f t="shared" si="2"/>
        <v>1 POINT WIN</v>
      </c>
      <c r="H25" s="1" t="s">
        <v>30</v>
      </c>
      <c r="I25" s="1" t="s">
        <v>46</v>
      </c>
      <c r="J25" s="1">
        <v>3.5</v>
      </c>
      <c r="K25" s="1">
        <f>SUM(J25:J98)</f>
        <v>16.21</v>
      </c>
    </row>
    <row r="26" spans="1:11" x14ac:dyDescent="0.4">
      <c r="A26" s="1" t="s">
        <v>84</v>
      </c>
      <c r="B26" s="2">
        <v>0.81458333333333333</v>
      </c>
      <c r="C26" s="1" t="str">
        <f t="shared" si="0"/>
        <v>CRAYFORD</v>
      </c>
      <c r="D26" s="1" t="s">
        <v>25</v>
      </c>
      <c r="E26" s="1" t="str">
        <f t="shared" si="1"/>
        <v>PUNK ROCK ROSE</v>
      </c>
      <c r="F26" s="1" t="s">
        <v>85</v>
      </c>
      <c r="G26" s="1" t="str">
        <f t="shared" si="2"/>
        <v>1.5 POINT WIN</v>
      </c>
      <c r="H26" s="1" t="s">
        <v>38</v>
      </c>
      <c r="I26" s="1" t="s">
        <v>31</v>
      </c>
      <c r="J26" s="1">
        <v>-1.5</v>
      </c>
      <c r="K26" s="1">
        <f>SUM(J26:J98)</f>
        <v>12.709999999999997</v>
      </c>
    </row>
    <row r="27" spans="1:11" x14ac:dyDescent="0.4">
      <c r="A27" s="1" t="s">
        <v>84</v>
      </c>
      <c r="B27" s="2">
        <v>0.84097222222222223</v>
      </c>
      <c r="C27" s="1" t="str">
        <f t="shared" si="0"/>
        <v>PELAW GRANGE</v>
      </c>
      <c r="D27" s="1" t="s">
        <v>86</v>
      </c>
      <c r="E27" s="1" t="str">
        <f t="shared" si="1"/>
        <v>MARCH ON FRANKIE</v>
      </c>
      <c r="F27" s="1" t="s">
        <v>87</v>
      </c>
      <c r="G27" s="1" t="str">
        <f t="shared" si="2"/>
        <v>1.5 POINT WIN</v>
      </c>
      <c r="H27" s="1" t="s">
        <v>38</v>
      </c>
      <c r="I27" s="1" t="s">
        <v>43</v>
      </c>
      <c r="J27" s="1">
        <v>-1.5</v>
      </c>
      <c r="K27" s="1">
        <f>SUM(J27:J98)</f>
        <v>14.21</v>
      </c>
    </row>
    <row r="28" spans="1:11" x14ac:dyDescent="0.4">
      <c r="A28" s="1" t="s">
        <v>88</v>
      </c>
      <c r="B28" s="2">
        <v>0.60416666666666663</v>
      </c>
      <c r="C28" s="1" t="str">
        <f t="shared" si="0"/>
        <v xml:space="preserve">ROYAL ASCOT </v>
      </c>
      <c r="D28" s="2" t="s">
        <v>248</v>
      </c>
      <c r="E28" s="1" t="str">
        <f t="shared" si="1"/>
        <v>AGE OF GOLD</v>
      </c>
      <c r="F28" s="1" t="s">
        <v>89</v>
      </c>
      <c r="G28" s="1" t="str">
        <f t="shared" si="2"/>
        <v>1 POINTS EACH WAY</v>
      </c>
      <c r="H28" s="1" t="s">
        <v>90</v>
      </c>
      <c r="I28" s="1" t="s">
        <v>50</v>
      </c>
      <c r="J28" s="1">
        <v>-2</v>
      </c>
      <c r="K28" s="1">
        <f>SUM(J28:J98)</f>
        <v>15.71</v>
      </c>
    </row>
    <row r="29" spans="1:11" x14ac:dyDescent="0.4">
      <c r="A29" s="1" t="s">
        <v>88</v>
      </c>
      <c r="B29" s="2">
        <v>0.62847222222222221</v>
      </c>
      <c r="C29" s="1" t="str">
        <f t="shared" si="0"/>
        <v xml:space="preserve">ROYAL ASCOT </v>
      </c>
      <c r="D29" s="2" t="s">
        <v>248</v>
      </c>
      <c r="E29" s="1" t="str">
        <f t="shared" si="1"/>
        <v>CONTINUOUS</v>
      </c>
      <c r="F29" s="1" t="s">
        <v>91</v>
      </c>
      <c r="G29" s="1" t="str">
        <f t="shared" si="2"/>
        <v>2 POINT WIN</v>
      </c>
      <c r="H29" s="1" t="s">
        <v>92</v>
      </c>
      <c r="I29" s="1" t="s">
        <v>20</v>
      </c>
      <c r="J29" s="1">
        <v>-2</v>
      </c>
      <c r="K29" s="1">
        <f>SUM(J29:J98)</f>
        <v>17.71</v>
      </c>
    </row>
    <row r="30" spans="1:11" x14ac:dyDescent="0.4">
      <c r="A30" s="1" t="s">
        <v>88</v>
      </c>
      <c r="B30" s="2">
        <v>0.65625</v>
      </c>
      <c r="C30" s="1" t="str">
        <f t="shared" si="0"/>
        <v xml:space="preserve">ROYAL ASCOT </v>
      </c>
      <c r="D30" s="2" t="s">
        <v>248</v>
      </c>
      <c r="E30" s="1" t="str">
        <f t="shared" si="1"/>
        <v>SWING ALONG</v>
      </c>
      <c r="F30" s="1" t="s">
        <v>93</v>
      </c>
      <c r="G30" s="1" t="str">
        <f t="shared" si="2"/>
        <v>1 POINTS EACH WAY</v>
      </c>
      <c r="H30" s="1" t="s">
        <v>90</v>
      </c>
      <c r="I30" s="1" t="s">
        <v>94</v>
      </c>
      <c r="J30" s="1">
        <v>1.8</v>
      </c>
      <c r="K30" s="1">
        <f>SUM(J30:J98)</f>
        <v>19.71</v>
      </c>
    </row>
    <row r="31" spans="1:11" x14ac:dyDescent="0.4">
      <c r="A31" s="1" t="s">
        <v>88</v>
      </c>
      <c r="B31" s="2">
        <v>0.68402777777777779</v>
      </c>
      <c r="C31" s="1" t="str">
        <f t="shared" si="0"/>
        <v xml:space="preserve">ROYAL ASCOT </v>
      </c>
      <c r="D31" s="2" t="s">
        <v>248</v>
      </c>
      <c r="E31" s="1" t="str">
        <f t="shared" si="1"/>
        <v>HAATEM</v>
      </c>
      <c r="F31" s="1" t="s">
        <v>95</v>
      </c>
      <c r="G31" s="1" t="str">
        <f t="shared" si="2"/>
        <v>1 POINT EACH WAY</v>
      </c>
      <c r="H31" s="1" t="s">
        <v>96</v>
      </c>
      <c r="I31" s="1" t="s">
        <v>61</v>
      </c>
      <c r="J31" s="1">
        <v>4</v>
      </c>
      <c r="K31" s="1">
        <f>SUM(J31:J98)</f>
        <v>17.91</v>
      </c>
    </row>
    <row r="32" spans="1:11" x14ac:dyDescent="0.4">
      <c r="A32" s="1" t="s">
        <v>88</v>
      </c>
      <c r="B32" s="2">
        <v>0.71180555555555558</v>
      </c>
      <c r="C32" s="1" t="str">
        <f t="shared" si="0"/>
        <v xml:space="preserve">ROYAL ASCOT </v>
      </c>
      <c r="D32" s="2" t="s">
        <v>248</v>
      </c>
      <c r="E32" s="1" t="str">
        <f t="shared" si="1"/>
        <v>DARK TROOPER</v>
      </c>
      <c r="F32" s="1" t="s">
        <v>97</v>
      </c>
      <c r="G32" s="1" t="str">
        <f t="shared" si="2"/>
        <v>1 POINT EACH WAY</v>
      </c>
      <c r="H32" s="1" t="s">
        <v>96</v>
      </c>
      <c r="I32" s="1" t="s">
        <v>98</v>
      </c>
      <c r="J32" s="1">
        <v>0.3</v>
      </c>
      <c r="K32" s="1">
        <f>SUM(J32:J98)</f>
        <v>13.910000000000004</v>
      </c>
    </row>
    <row r="33" spans="1:11" x14ac:dyDescent="0.4">
      <c r="A33" s="1" t="s">
        <v>88</v>
      </c>
      <c r="B33" s="2">
        <v>0.73611111111111116</v>
      </c>
      <c r="C33" s="1" t="str">
        <f t="shared" si="0"/>
        <v xml:space="preserve">ROYAL ASCOT </v>
      </c>
      <c r="D33" s="2" t="s">
        <v>248</v>
      </c>
      <c r="E33" s="1" t="str">
        <f t="shared" si="1"/>
        <v>MILETUS</v>
      </c>
      <c r="F33" s="1" t="s">
        <v>99</v>
      </c>
      <c r="G33" s="1" t="str">
        <f t="shared" si="2"/>
        <v>1 POINT EACH WAY</v>
      </c>
      <c r="H33" s="1" t="s">
        <v>96</v>
      </c>
      <c r="I33" s="1" t="s">
        <v>100</v>
      </c>
      <c r="J33" s="1">
        <v>-2</v>
      </c>
      <c r="K33" s="1">
        <f>SUM(J33:J98)</f>
        <v>13.61</v>
      </c>
    </row>
    <row r="34" spans="1:11" x14ac:dyDescent="0.4">
      <c r="A34" s="1" t="s">
        <v>101</v>
      </c>
      <c r="B34" s="2">
        <v>0.60416666666666663</v>
      </c>
      <c r="C34" s="1" t="str">
        <f t="shared" si="0"/>
        <v xml:space="preserve">ROYAL ASCOT </v>
      </c>
      <c r="D34" s="2" t="s">
        <v>248</v>
      </c>
      <c r="E34" s="1" t="str">
        <f t="shared" si="1"/>
        <v>CALIFORNIA DREAMER</v>
      </c>
      <c r="F34" s="1" t="s">
        <v>102</v>
      </c>
      <c r="G34" s="1" t="str">
        <f t="shared" si="2"/>
        <v>0.5 POINTS EACH WAY</v>
      </c>
      <c r="H34" s="1" t="s">
        <v>103</v>
      </c>
      <c r="I34" s="1" t="s">
        <v>104</v>
      </c>
      <c r="J34" s="1">
        <v>-1</v>
      </c>
      <c r="K34" s="1">
        <f>SUM(J34:J98)</f>
        <v>15.61</v>
      </c>
    </row>
    <row r="35" spans="1:11" x14ac:dyDescent="0.4">
      <c r="A35" s="1" t="s">
        <v>101</v>
      </c>
      <c r="B35" s="2">
        <v>0.62847222222222221</v>
      </c>
      <c r="C35" s="1" t="str">
        <f t="shared" si="0"/>
        <v xml:space="preserve">ROYAL ASCOT </v>
      </c>
      <c r="D35" s="2" t="s">
        <v>248</v>
      </c>
      <c r="E35" s="1" t="str">
        <f t="shared" si="1"/>
        <v>JASOUR</v>
      </c>
      <c r="F35" s="1" t="s">
        <v>105</v>
      </c>
      <c r="G35" s="1" t="str">
        <f t="shared" si="2"/>
        <v>NAP - 2 POINT WIN</v>
      </c>
      <c r="H35" s="1" t="s">
        <v>106</v>
      </c>
      <c r="I35" s="1" t="s">
        <v>50</v>
      </c>
      <c r="J35" s="1">
        <v>-2</v>
      </c>
      <c r="K35" s="1">
        <f>SUM(J35:J98)</f>
        <v>16.61</v>
      </c>
    </row>
    <row r="36" spans="1:11" x14ac:dyDescent="0.4">
      <c r="A36" s="1" t="s">
        <v>101</v>
      </c>
      <c r="B36" s="2">
        <v>0.65625</v>
      </c>
      <c r="C36" s="1" t="str">
        <f t="shared" si="0"/>
        <v xml:space="preserve">ROYAL ASCOT </v>
      </c>
      <c r="D36" s="2" t="s">
        <v>248</v>
      </c>
      <c r="E36" s="1" t="str">
        <f t="shared" si="1"/>
        <v>RAMATUELLE</v>
      </c>
      <c r="F36" s="1" t="s">
        <v>107</v>
      </c>
      <c r="G36" s="1" t="str">
        <f t="shared" si="2"/>
        <v>1 POINT WIN</v>
      </c>
      <c r="H36" s="1" t="s">
        <v>108</v>
      </c>
      <c r="I36" s="1" t="s">
        <v>70</v>
      </c>
      <c r="J36" s="1">
        <v>-1</v>
      </c>
      <c r="K36" s="1">
        <f>SUM(J36:J98)</f>
        <v>18.61</v>
      </c>
    </row>
    <row r="37" spans="1:11" x14ac:dyDescent="0.4">
      <c r="A37" s="1" t="s">
        <v>101</v>
      </c>
      <c r="B37" s="2">
        <v>0.68402777777777779</v>
      </c>
      <c r="C37" s="1" t="str">
        <f t="shared" si="0"/>
        <v xml:space="preserve">ROYAL ASCOT </v>
      </c>
      <c r="D37" s="2" t="s">
        <v>248</v>
      </c>
      <c r="E37" s="1" t="str">
        <f t="shared" si="1"/>
        <v>VAGUELY ROYAL</v>
      </c>
      <c r="F37" s="1" t="s">
        <v>109</v>
      </c>
      <c r="G37" s="1" t="str">
        <f t="shared" si="2"/>
        <v>0.5 POINTS EACH WAY</v>
      </c>
      <c r="H37" s="1" t="s">
        <v>103</v>
      </c>
      <c r="I37" s="1" t="s">
        <v>110</v>
      </c>
      <c r="J37" s="1">
        <v>-1</v>
      </c>
      <c r="K37" s="1">
        <f>SUM(J37:J98)</f>
        <v>19.61</v>
      </c>
    </row>
    <row r="38" spans="1:11" x14ac:dyDescent="0.4">
      <c r="A38" s="1" t="s">
        <v>101</v>
      </c>
      <c r="B38" s="2">
        <v>0.71180555555555558</v>
      </c>
      <c r="C38" s="1" t="str">
        <f t="shared" si="0"/>
        <v xml:space="preserve">ROYAL ASCOT </v>
      </c>
      <c r="D38" s="2" t="s">
        <v>248</v>
      </c>
      <c r="E38" s="1" t="str">
        <f t="shared" si="1"/>
        <v>KITTY ROSE</v>
      </c>
      <c r="F38" s="1" t="s">
        <v>111</v>
      </c>
      <c r="G38" s="1" t="str">
        <f t="shared" si="2"/>
        <v>1 POINT EACH WAY</v>
      </c>
      <c r="H38" s="1" t="s">
        <v>96</v>
      </c>
      <c r="I38" s="1" t="s">
        <v>31</v>
      </c>
      <c r="J38" s="1">
        <v>0.2</v>
      </c>
      <c r="K38" s="1">
        <f>SUM(J38:J98)</f>
        <v>20.61</v>
      </c>
    </row>
    <row r="39" spans="1:11" x14ac:dyDescent="0.4">
      <c r="A39" s="1" t="s">
        <v>101</v>
      </c>
      <c r="B39" s="2">
        <v>0.73611111111111116</v>
      </c>
      <c r="C39" s="1" t="str">
        <f t="shared" si="0"/>
        <v xml:space="preserve">ROYAL ASCOT </v>
      </c>
      <c r="D39" s="2" t="s">
        <v>248</v>
      </c>
      <c r="E39" s="1" t="str">
        <f t="shared" si="1"/>
        <v>DIEGO VALAZQUEZ</v>
      </c>
      <c r="F39" s="1" t="s">
        <v>112</v>
      </c>
      <c r="G39" s="1" t="str">
        <f t="shared" si="2"/>
        <v>1 POINT WIN</v>
      </c>
      <c r="H39" s="1" t="s">
        <v>108</v>
      </c>
      <c r="I39" s="1" t="s">
        <v>61</v>
      </c>
      <c r="J39" s="1">
        <v>-1</v>
      </c>
      <c r="K39" s="1">
        <f>SUM(J39:J98)</f>
        <v>20.41</v>
      </c>
    </row>
    <row r="40" spans="1:11" x14ac:dyDescent="0.4">
      <c r="A40" s="1" t="s">
        <v>113</v>
      </c>
      <c r="B40" s="2">
        <v>0.60416666666666663</v>
      </c>
      <c r="C40" s="1" t="str">
        <f t="shared" si="0"/>
        <v xml:space="preserve">ROYAL ASCOT </v>
      </c>
      <c r="D40" s="2" t="s">
        <v>248</v>
      </c>
      <c r="E40" s="1" t="str">
        <f t="shared" si="1"/>
        <v>WHISTLEJACKET</v>
      </c>
      <c r="F40" s="1" t="s">
        <v>114</v>
      </c>
      <c r="G40" s="1" t="str">
        <f t="shared" si="2"/>
        <v>2.5 POINT WIN</v>
      </c>
      <c r="H40" s="1" t="s">
        <v>115</v>
      </c>
      <c r="I40" s="1" t="s">
        <v>7</v>
      </c>
      <c r="J40" s="1">
        <v>-2.5</v>
      </c>
      <c r="K40" s="1">
        <f>SUM(J40:J98)</f>
        <v>21.41</v>
      </c>
    </row>
    <row r="41" spans="1:11" x14ac:dyDescent="0.4">
      <c r="A41" s="1" t="s">
        <v>113</v>
      </c>
      <c r="B41" s="2">
        <v>0.62847222222222221</v>
      </c>
      <c r="C41" s="1" t="str">
        <f t="shared" si="0"/>
        <v xml:space="preserve">ROYAL ASCOT </v>
      </c>
      <c r="D41" s="2" t="s">
        <v>248</v>
      </c>
      <c r="E41" s="1" t="str">
        <f t="shared" si="1"/>
        <v>GILDED WATER</v>
      </c>
      <c r="F41" s="1" t="s">
        <v>116</v>
      </c>
      <c r="G41" s="1" t="str">
        <f t="shared" si="2"/>
        <v>1 POINT EACH WAY</v>
      </c>
      <c r="H41" s="1" t="s">
        <v>96</v>
      </c>
      <c r="I41" s="1" t="s">
        <v>117</v>
      </c>
      <c r="J41" s="1">
        <v>-2</v>
      </c>
      <c r="K41" s="1">
        <f>SUM(J41:J98)</f>
        <v>23.91</v>
      </c>
    </row>
    <row r="42" spans="1:11" x14ac:dyDescent="0.4">
      <c r="A42" s="1" t="s">
        <v>113</v>
      </c>
      <c r="B42" s="2">
        <v>0.65625</v>
      </c>
      <c r="C42" s="1" t="str">
        <f t="shared" si="0"/>
        <v xml:space="preserve">ROYAL ASCOT </v>
      </c>
      <c r="D42" s="2" t="s">
        <v>248</v>
      </c>
      <c r="E42" s="1" t="str">
        <f t="shared" si="1"/>
        <v>KALPANA</v>
      </c>
      <c r="F42" s="1" t="s">
        <v>118</v>
      </c>
      <c r="G42" s="1" t="str">
        <f t="shared" si="2"/>
        <v>1 POINT WIN</v>
      </c>
      <c r="H42" s="1" t="s">
        <v>108</v>
      </c>
      <c r="I42" s="1" t="s">
        <v>43</v>
      </c>
      <c r="J42" s="1">
        <v>-1</v>
      </c>
      <c r="K42" s="1">
        <f>SUM(J42:J98)</f>
        <v>25.91</v>
      </c>
    </row>
    <row r="43" spans="1:11" x14ac:dyDescent="0.4">
      <c r="A43" s="1" t="s">
        <v>113</v>
      </c>
      <c r="B43" s="2">
        <v>0.68402777777777779</v>
      </c>
      <c r="C43" s="1" t="str">
        <f t="shared" si="0"/>
        <v xml:space="preserve">ROYAL ASCOT </v>
      </c>
      <c r="D43" s="2" t="s">
        <v>248</v>
      </c>
      <c r="E43" s="1" t="str">
        <f t="shared" si="1"/>
        <v>VAUBAN</v>
      </c>
      <c r="F43" s="1" t="s">
        <v>119</v>
      </c>
      <c r="G43" s="1" t="str">
        <f t="shared" si="2"/>
        <v>1 POINT EACH WAY</v>
      </c>
      <c r="H43" s="1" t="s">
        <v>96</v>
      </c>
      <c r="I43" s="1" t="s">
        <v>120</v>
      </c>
      <c r="J43" s="1">
        <v>-2</v>
      </c>
      <c r="K43" s="1">
        <f>SUM(J43:J98)</f>
        <v>26.91</v>
      </c>
    </row>
    <row r="44" spans="1:11" x14ac:dyDescent="0.4">
      <c r="A44" s="1" t="s">
        <v>113</v>
      </c>
      <c r="B44" s="2">
        <v>0.73611111111111116</v>
      </c>
      <c r="C44" s="1" t="str">
        <f t="shared" si="0"/>
        <v xml:space="preserve">ROYAL ASCOT </v>
      </c>
      <c r="D44" s="2" t="s">
        <v>248</v>
      </c>
      <c r="E44" s="1" t="str">
        <f t="shared" si="1"/>
        <v>KINGS GAMBIT</v>
      </c>
      <c r="F44" s="1" t="s">
        <v>121</v>
      </c>
      <c r="G44" s="1" t="str">
        <f t="shared" si="2"/>
        <v>NAP - 3 POINT WIN</v>
      </c>
      <c r="H44" s="1" t="s">
        <v>122</v>
      </c>
      <c r="I44" s="1" t="s">
        <v>4</v>
      </c>
      <c r="J44" s="1">
        <v>-3</v>
      </c>
      <c r="K44" s="1">
        <f>SUM(J44:J98)</f>
        <v>28.91</v>
      </c>
    </row>
    <row r="45" spans="1:11" x14ac:dyDescent="0.4">
      <c r="A45" s="1" t="s">
        <v>113</v>
      </c>
      <c r="B45" s="2">
        <v>0.76041666666666663</v>
      </c>
      <c r="C45" s="1" t="str">
        <f t="shared" si="0"/>
        <v xml:space="preserve">ROYAL ASCOT </v>
      </c>
      <c r="D45" s="2" t="s">
        <v>248</v>
      </c>
      <c r="E45" s="1" t="str">
        <f t="shared" si="1"/>
        <v>FRESH</v>
      </c>
      <c r="F45" s="1" t="s">
        <v>123</v>
      </c>
      <c r="G45" s="1" t="str">
        <f t="shared" si="2"/>
        <v>0.5 POINTS EACH WAY</v>
      </c>
      <c r="H45" s="1" t="s">
        <v>103</v>
      </c>
      <c r="I45" s="1" t="s">
        <v>124</v>
      </c>
      <c r="J45" s="1">
        <v>-1</v>
      </c>
      <c r="K45" s="1">
        <f>SUM(J45:J98)</f>
        <v>31.91</v>
      </c>
    </row>
    <row r="46" spans="1:11" x14ac:dyDescent="0.4">
      <c r="A46" s="1" t="s">
        <v>125</v>
      </c>
      <c r="B46" s="2">
        <v>0.82638888888888884</v>
      </c>
      <c r="C46" s="1" t="str">
        <f t="shared" si="0"/>
        <v>NOTTINGHAM</v>
      </c>
      <c r="D46" s="1" t="s">
        <v>126</v>
      </c>
      <c r="E46" s="1" t="str">
        <f t="shared" si="1"/>
        <v>FORTNUM</v>
      </c>
      <c r="F46" s="1" t="s">
        <v>127</v>
      </c>
      <c r="G46" s="1" t="str">
        <f t="shared" si="2"/>
        <v>3 POINT WIN</v>
      </c>
      <c r="H46" s="1" t="s">
        <v>128</v>
      </c>
      <c r="I46" s="1" t="s">
        <v>129</v>
      </c>
      <c r="J46" s="1">
        <v>4.1100000000000003</v>
      </c>
      <c r="K46" s="1">
        <f>SUM(J46:J98)</f>
        <v>32.909999999999997</v>
      </c>
    </row>
    <row r="47" spans="1:11" x14ac:dyDescent="0.4">
      <c r="A47" s="1" t="s">
        <v>130</v>
      </c>
      <c r="B47" s="2">
        <v>0.60416666666666663</v>
      </c>
      <c r="C47" s="1" t="str">
        <f t="shared" si="0"/>
        <v xml:space="preserve">ROYAL ASCOT </v>
      </c>
      <c r="D47" s="2" t="s">
        <v>248</v>
      </c>
      <c r="E47" s="1" t="str">
        <f t="shared" si="1"/>
        <v>KASSAYA</v>
      </c>
      <c r="F47" s="1" t="s">
        <v>131</v>
      </c>
      <c r="G47" s="1" t="str">
        <f t="shared" si="2"/>
        <v>0.5 POINT EACH WAY</v>
      </c>
      <c r="H47" s="1" t="s">
        <v>132</v>
      </c>
      <c r="I47" s="1" t="s">
        <v>133</v>
      </c>
      <c r="J47" s="1">
        <v>-1</v>
      </c>
      <c r="K47" s="1">
        <f>SUM(J47:J98)</f>
        <v>28.8</v>
      </c>
    </row>
    <row r="48" spans="1:11" x14ac:dyDescent="0.4">
      <c r="A48" s="1" t="s">
        <v>130</v>
      </c>
      <c r="B48" s="2">
        <v>0.62847222222222221</v>
      </c>
      <c r="C48" s="1" t="str">
        <f t="shared" si="0"/>
        <v xml:space="preserve">ROYAL ASCOT </v>
      </c>
      <c r="D48" s="2" t="s">
        <v>248</v>
      </c>
      <c r="E48" s="1" t="str">
        <f t="shared" si="1"/>
        <v>ILLINOIS</v>
      </c>
      <c r="F48" s="1" t="s">
        <v>134</v>
      </c>
      <c r="G48" s="1" t="str">
        <f t="shared" si="2"/>
        <v>2 POINT WIN</v>
      </c>
      <c r="H48" s="1" t="s">
        <v>92</v>
      </c>
      <c r="I48" s="1" t="s">
        <v>16</v>
      </c>
      <c r="J48" s="1">
        <v>3.75</v>
      </c>
      <c r="K48" s="1">
        <f>SUM(J48:J98)</f>
        <v>29.8</v>
      </c>
    </row>
    <row r="49" spans="1:11" x14ac:dyDescent="0.4">
      <c r="A49" s="1" t="s">
        <v>130</v>
      </c>
      <c r="B49" s="2">
        <v>0.65625</v>
      </c>
      <c r="C49" s="1" t="str">
        <f t="shared" si="0"/>
        <v xml:space="preserve">ROYAL ASCOT </v>
      </c>
      <c r="D49" s="2" t="s">
        <v>248</v>
      </c>
      <c r="E49" s="1" t="str">
        <f t="shared" si="1"/>
        <v>LAUREL</v>
      </c>
      <c r="F49" s="1" t="s">
        <v>135</v>
      </c>
      <c r="G49" s="1" t="str">
        <f t="shared" si="2"/>
        <v>1 POINTS EACH WAY</v>
      </c>
      <c r="H49" s="1" t="s">
        <v>90</v>
      </c>
      <c r="I49" s="1" t="s">
        <v>136</v>
      </c>
      <c r="J49" s="1">
        <v>0</v>
      </c>
      <c r="K49" s="1">
        <f>SUM(J49:J98)</f>
        <v>26.05</v>
      </c>
    </row>
    <row r="50" spans="1:11" x14ac:dyDescent="0.4">
      <c r="A50" s="1" t="s">
        <v>130</v>
      </c>
      <c r="B50" s="2">
        <v>0.68402777777777779</v>
      </c>
      <c r="C50" s="1" t="str">
        <f t="shared" si="0"/>
        <v xml:space="preserve">ROYAL ASCOT </v>
      </c>
      <c r="D50" s="2" t="s">
        <v>248</v>
      </c>
      <c r="E50" s="1" t="str">
        <f t="shared" si="1"/>
        <v>AUGUSTE RODIN</v>
      </c>
      <c r="F50" s="1" t="s">
        <v>137</v>
      </c>
      <c r="G50" s="1" t="str">
        <f t="shared" si="2"/>
        <v>NAP - 2 POINT WIN</v>
      </c>
      <c r="H50" s="1" t="s">
        <v>106</v>
      </c>
      <c r="I50" s="1" t="s">
        <v>23</v>
      </c>
      <c r="J50" s="1">
        <v>3.5</v>
      </c>
      <c r="K50" s="1">
        <f>SUM(J50:J98)</f>
        <v>26.05</v>
      </c>
    </row>
    <row r="51" spans="1:11" x14ac:dyDescent="0.4">
      <c r="A51" s="1" t="s">
        <v>130</v>
      </c>
      <c r="B51" s="2">
        <v>0.71180555555555558</v>
      </c>
      <c r="C51" s="1" t="s">
        <v>248</v>
      </c>
      <c r="D51" s="2">
        <v>0.70833333333333337</v>
      </c>
      <c r="E51" s="1" t="str">
        <f t="shared" si="1"/>
        <v>BESHTANI</v>
      </c>
      <c r="F51" s="1" t="s">
        <v>138</v>
      </c>
      <c r="G51" s="1" t="str">
        <f t="shared" si="2"/>
        <v>1 POINT EACH WAY</v>
      </c>
      <c r="H51" s="1" t="s">
        <v>96</v>
      </c>
      <c r="I51" s="1" t="s">
        <v>133</v>
      </c>
      <c r="J51" s="1">
        <v>-1</v>
      </c>
      <c r="K51" s="1">
        <f>SUM(J51:J98)</f>
        <v>22.55</v>
      </c>
    </row>
    <row r="52" spans="1:11" x14ac:dyDescent="0.4">
      <c r="A52" s="1" t="s">
        <v>130</v>
      </c>
      <c r="B52" s="2">
        <v>0.73611111111111116</v>
      </c>
      <c r="C52" s="1" t="s">
        <v>248</v>
      </c>
      <c r="D52" s="2">
        <v>0.71111111111111114</v>
      </c>
      <c r="E52" s="1" t="str">
        <f t="shared" si="1"/>
        <v>ELIM</v>
      </c>
      <c r="F52" s="1" t="s">
        <v>139</v>
      </c>
      <c r="G52" s="1" t="str">
        <f t="shared" si="2"/>
        <v>0.5 POINTS EACH WAY</v>
      </c>
      <c r="H52" s="1" t="s">
        <v>103</v>
      </c>
      <c r="I52" s="1" t="s">
        <v>98</v>
      </c>
      <c r="J52" s="1">
        <v>0.15</v>
      </c>
      <c r="K52" s="1">
        <f>SUM(J52:J98)</f>
        <v>23.55</v>
      </c>
    </row>
    <row r="53" spans="1:11" x14ac:dyDescent="0.4">
      <c r="A53" s="1" t="s">
        <v>140</v>
      </c>
      <c r="B53" s="2">
        <v>0.60416666666666663</v>
      </c>
      <c r="C53" s="1" t="s">
        <v>248</v>
      </c>
      <c r="D53" s="2">
        <v>0.5854166666666667</v>
      </c>
      <c r="E53" s="1" t="str">
        <f t="shared" si="1"/>
        <v>MALJOOM</v>
      </c>
      <c r="F53" s="1" t="s">
        <v>141</v>
      </c>
      <c r="G53" s="1" t="str">
        <f t="shared" si="2"/>
        <v>1.5 POINTS EACH WAY</v>
      </c>
      <c r="H53" s="1" t="s">
        <v>142</v>
      </c>
      <c r="I53" s="1" t="s">
        <v>143</v>
      </c>
      <c r="J53" s="1">
        <v>1.5</v>
      </c>
      <c r="K53" s="1">
        <f>SUM(J53:J98)</f>
        <v>23.400000000000002</v>
      </c>
    </row>
    <row r="54" spans="1:11" x14ac:dyDescent="0.4">
      <c r="A54" s="1" t="s">
        <v>140</v>
      </c>
      <c r="B54" s="2">
        <v>0.62847222222222221</v>
      </c>
      <c r="C54" s="1" t="s">
        <v>248</v>
      </c>
      <c r="D54" s="2">
        <v>0.625</v>
      </c>
      <c r="E54" s="1" t="str">
        <f t="shared" si="1"/>
        <v>THE ACTOR</v>
      </c>
      <c r="F54" s="1" t="s">
        <v>144</v>
      </c>
      <c r="G54" s="1" t="str">
        <f t="shared" si="2"/>
        <v>0.5 POINTS EACH WAY</v>
      </c>
      <c r="H54" s="1" t="s">
        <v>103</v>
      </c>
      <c r="I54" s="1" t="s">
        <v>145</v>
      </c>
      <c r="J54" s="1">
        <v>-1</v>
      </c>
      <c r="K54" s="1">
        <f>SUM(J54:J98)</f>
        <v>21.900000000000002</v>
      </c>
    </row>
    <row r="55" spans="1:11" x14ac:dyDescent="0.4">
      <c r="A55" s="1" t="s">
        <v>140</v>
      </c>
      <c r="B55" s="2">
        <v>0.65625</v>
      </c>
      <c r="C55" s="1" t="str">
        <f t="shared" si="0"/>
        <v>0.627777777777778</v>
      </c>
      <c r="D55" s="2">
        <v>0.62777777777777777</v>
      </c>
      <c r="E55" s="1" t="str">
        <f t="shared" si="1"/>
        <v>BIG EVS</v>
      </c>
      <c r="F55" s="1" t="s">
        <v>146</v>
      </c>
      <c r="G55" s="1" t="str">
        <f t="shared" si="2"/>
        <v>1 POINT EACH WAY</v>
      </c>
      <c r="H55" s="1" t="s">
        <v>96</v>
      </c>
      <c r="I55" s="1" t="s">
        <v>50</v>
      </c>
      <c r="J55" s="1">
        <v>-0.2</v>
      </c>
      <c r="K55" s="1">
        <f>SUM(J55:J98)</f>
        <v>22.900000000000002</v>
      </c>
    </row>
    <row r="56" spans="1:11" x14ac:dyDescent="0.4">
      <c r="A56" s="1" t="s">
        <v>140</v>
      </c>
      <c r="B56" s="2">
        <v>0.65625</v>
      </c>
      <c r="C56" s="1" t="s">
        <v>248</v>
      </c>
      <c r="D56" s="2">
        <v>0.62777777777777777</v>
      </c>
      <c r="E56" s="1" t="str">
        <f t="shared" si="1"/>
        <v>ROGUE LIGHTNING</v>
      </c>
      <c r="F56" s="1" t="s">
        <v>246</v>
      </c>
      <c r="G56" s="1" t="str">
        <f t="shared" si="2"/>
        <v>1 POINT EACH WAY</v>
      </c>
      <c r="H56" s="1" t="s">
        <v>96</v>
      </c>
      <c r="I56" s="3" t="s">
        <v>247</v>
      </c>
      <c r="J56" s="1">
        <v>-2</v>
      </c>
      <c r="K56" s="1">
        <f>SUM(J56:J98)</f>
        <v>23.099999999999998</v>
      </c>
    </row>
    <row r="57" spans="1:11" x14ac:dyDescent="0.4">
      <c r="A57" s="1" t="s">
        <v>140</v>
      </c>
      <c r="B57" s="2">
        <v>0.68402777777777779</v>
      </c>
      <c r="C57" s="1" t="s">
        <v>248</v>
      </c>
      <c r="D57" s="2">
        <v>0.66805555555555551</v>
      </c>
      <c r="E57" s="1" t="str">
        <f t="shared" si="1"/>
        <v>NOTABLE SPEECH</v>
      </c>
      <c r="F57" s="1" t="s">
        <v>147</v>
      </c>
      <c r="G57" s="1" t="str">
        <f t="shared" si="2"/>
        <v>NAP - 3 POINT WIN</v>
      </c>
      <c r="H57" s="1" t="s">
        <v>122</v>
      </c>
      <c r="I57" s="1" t="s">
        <v>7</v>
      </c>
      <c r="J57" s="1">
        <v>-3</v>
      </c>
      <c r="K57" s="1">
        <f>SUM(J57:J98)</f>
        <v>25.1</v>
      </c>
    </row>
    <row r="58" spans="1:11" x14ac:dyDescent="0.4">
      <c r="A58" s="1" t="s">
        <v>140</v>
      </c>
      <c r="B58" s="2">
        <v>0.71180555555555558</v>
      </c>
      <c r="C58" s="1" t="s">
        <v>248</v>
      </c>
      <c r="D58" s="2">
        <v>0.70833333333333337</v>
      </c>
      <c r="E58" s="1" t="str">
        <f t="shared" si="1"/>
        <v>MY LYKA</v>
      </c>
      <c r="F58" s="1" t="s">
        <v>148</v>
      </c>
      <c r="G58" s="1" t="str">
        <f t="shared" si="2"/>
        <v>1 POINT EACH WAY</v>
      </c>
      <c r="H58" s="1" t="s">
        <v>96</v>
      </c>
      <c r="I58" s="1" t="s">
        <v>117</v>
      </c>
      <c r="J58" s="1">
        <v>-2</v>
      </c>
      <c r="K58" s="1">
        <f>SUM(J58:J98)</f>
        <v>28.1</v>
      </c>
    </row>
    <row r="59" spans="1:11" x14ac:dyDescent="0.4">
      <c r="A59" s="1" t="s">
        <v>140</v>
      </c>
      <c r="B59" s="2">
        <v>0.73611111111111116</v>
      </c>
      <c r="C59" s="1" t="s">
        <v>248</v>
      </c>
      <c r="D59" s="2">
        <v>0.71111111111111114</v>
      </c>
      <c r="E59" s="1" t="str">
        <f t="shared" si="1"/>
        <v>MUJTABA</v>
      </c>
      <c r="F59" s="1" t="s">
        <v>149</v>
      </c>
      <c r="G59" s="1" t="str">
        <f t="shared" si="2"/>
        <v>0.25 POINTS EACH WAY</v>
      </c>
      <c r="H59" s="1" t="s">
        <v>150</v>
      </c>
      <c r="I59" s="1" t="s">
        <v>151</v>
      </c>
      <c r="J59" s="1">
        <v>-0.5</v>
      </c>
      <c r="K59" s="1">
        <f>SUM(J59:J98)</f>
        <v>30.1</v>
      </c>
    </row>
    <row r="60" spans="1:11" x14ac:dyDescent="0.4">
      <c r="A60" s="1" t="s">
        <v>140</v>
      </c>
      <c r="B60" s="2">
        <v>0.76041666666666663</v>
      </c>
      <c r="C60" s="1" t="str">
        <f t="shared" si="0"/>
        <v xml:space="preserve">ROYAL ASCOT </v>
      </c>
      <c r="D60" s="2" t="s">
        <v>248</v>
      </c>
      <c r="E60" s="1" t="str">
        <f t="shared" si="1"/>
        <v>INTINSO</v>
      </c>
      <c r="F60" s="1" t="s">
        <v>152</v>
      </c>
      <c r="G60" s="1" t="str">
        <f t="shared" si="2"/>
        <v>0.5 POINTS EACH WAY</v>
      </c>
      <c r="H60" s="1" t="s">
        <v>103</v>
      </c>
      <c r="I60" s="1" t="s">
        <v>124</v>
      </c>
      <c r="J60" s="1">
        <v>-1</v>
      </c>
      <c r="K60" s="1">
        <f>SUM(J60:J98)</f>
        <v>30.599999999999998</v>
      </c>
    </row>
    <row r="61" spans="1:11" x14ac:dyDescent="0.4">
      <c r="A61" s="1" t="s">
        <v>153</v>
      </c>
      <c r="B61" s="2">
        <v>0.65277777777777779</v>
      </c>
      <c r="C61" s="1" t="str">
        <f t="shared" si="0"/>
        <v>DONCASTER</v>
      </c>
      <c r="D61" s="1" t="s">
        <v>80</v>
      </c>
      <c r="E61" s="1" t="str">
        <f t="shared" si="1"/>
        <v>OXFORD COMMA</v>
      </c>
      <c r="F61" s="1" t="s">
        <v>154</v>
      </c>
      <c r="G61" s="1" t="str">
        <f t="shared" si="2"/>
        <v>1 POINT EACH WAY</v>
      </c>
      <c r="H61" s="1" t="s">
        <v>155</v>
      </c>
      <c r="I61" s="1" t="s">
        <v>46</v>
      </c>
      <c r="J61" s="1">
        <v>4.2</v>
      </c>
      <c r="K61" s="1">
        <f>SUM(J61:J98)</f>
        <v>31.599999999999998</v>
      </c>
    </row>
    <row r="62" spans="1:11" x14ac:dyDescent="0.4">
      <c r="A62" s="1" t="s">
        <v>156</v>
      </c>
      <c r="B62" s="2">
        <v>0.80833333333333335</v>
      </c>
      <c r="C62" s="1" t="str">
        <f t="shared" si="0"/>
        <v>DONCASTER</v>
      </c>
      <c r="D62" s="1" t="s">
        <v>80</v>
      </c>
      <c r="E62" s="1" t="str">
        <f t="shared" si="1"/>
        <v>KEEFILL BUCK</v>
      </c>
      <c r="F62" s="1" t="s">
        <v>157</v>
      </c>
      <c r="G62" s="1" t="str">
        <f t="shared" si="2"/>
        <v>1.5 POINT WIN</v>
      </c>
      <c r="H62" s="1" t="s">
        <v>38</v>
      </c>
      <c r="I62" s="1" t="s">
        <v>70</v>
      </c>
      <c r="J62" s="1">
        <v>-1.5</v>
      </c>
      <c r="K62" s="1">
        <f>SUM(J62:J98)</f>
        <v>27.400000000000002</v>
      </c>
    </row>
    <row r="63" spans="1:11" x14ac:dyDescent="0.4">
      <c r="A63" s="1" t="s">
        <v>158</v>
      </c>
      <c r="B63" s="2">
        <v>0.72222222222222221</v>
      </c>
      <c r="C63" s="1" t="str">
        <f t="shared" si="0"/>
        <v>YORK</v>
      </c>
      <c r="D63" s="1" t="s">
        <v>159</v>
      </c>
      <c r="E63" s="1" t="str">
        <f t="shared" si="1"/>
        <v>DARK SIDE THUNDER</v>
      </c>
      <c r="F63" s="1" t="s">
        <v>160</v>
      </c>
      <c r="G63" s="1" t="str">
        <f t="shared" si="2"/>
        <v>0.5 POINT EACH WAY</v>
      </c>
      <c r="H63" s="1" t="s">
        <v>161</v>
      </c>
      <c r="I63" s="1" t="s">
        <v>162</v>
      </c>
      <c r="J63" s="1">
        <v>1.1000000000000001</v>
      </c>
      <c r="K63" s="1">
        <f>SUM(J63:J98)</f>
        <v>28.900000000000002</v>
      </c>
    </row>
    <row r="64" spans="1:11" x14ac:dyDescent="0.4">
      <c r="A64" s="1" t="s">
        <v>163</v>
      </c>
      <c r="B64" s="2">
        <v>0.85833333333333328</v>
      </c>
      <c r="C64" s="1" t="str">
        <f t="shared" si="0"/>
        <v>ROMFORD</v>
      </c>
      <c r="D64" s="1" t="s">
        <v>5</v>
      </c>
      <c r="E64" s="1" t="str">
        <f t="shared" si="1"/>
        <v>PACEY ROBIN</v>
      </c>
      <c r="F64" s="1" t="s">
        <v>164</v>
      </c>
      <c r="G64" s="1" t="str">
        <f t="shared" si="2"/>
        <v>1.5 POINT WIN</v>
      </c>
      <c r="H64" s="1" t="s">
        <v>38</v>
      </c>
      <c r="I64" s="1" t="s">
        <v>43</v>
      </c>
      <c r="J64" s="1">
        <v>-1.5</v>
      </c>
      <c r="K64" s="1">
        <f>SUM(J64:J98)</f>
        <v>27.8</v>
      </c>
    </row>
    <row r="65" spans="1:11" x14ac:dyDescent="0.4">
      <c r="A65" s="1" t="s">
        <v>165</v>
      </c>
      <c r="B65" s="2">
        <v>0.86388888888888893</v>
      </c>
      <c r="C65" s="1" t="str">
        <f t="shared" si="0"/>
        <v>SWINDON</v>
      </c>
      <c r="D65" s="1" t="s">
        <v>68</v>
      </c>
      <c r="E65" s="1" t="str">
        <f t="shared" si="1"/>
        <v>ISLA LOTTIE</v>
      </c>
      <c r="F65" s="1" t="s">
        <v>166</v>
      </c>
      <c r="G65" s="1" t="str">
        <f t="shared" si="2"/>
        <v>1.5 POINT WIN</v>
      </c>
      <c r="H65" s="1" t="s">
        <v>38</v>
      </c>
      <c r="I65" s="1" t="s">
        <v>43</v>
      </c>
      <c r="J65" s="1">
        <v>4.5</v>
      </c>
      <c r="K65" s="1">
        <f>SUM(J65:J98)</f>
        <v>29.3</v>
      </c>
    </row>
    <row r="66" spans="1:11" x14ac:dyDescent="0.4">
      <c r="A66" s="1" t="s">
        <v>167</v>
      </c>
      <c r="B66" s="2">
        <v>0.65625</v>
      </c>
      <c r="C66" s="1" t="str">
        <f t="shared" ref="C66:C98" si="4">UPPER(D66)</f>
        <v>NOTTINGHAM</v>
      </c>
      <c r="D66" s="1" t="s">
        <v>126</v>
      </c>
      <c r="E66" s="1" t="str">
        <f t="shared" ref="E66:E98" si="5">UPPER(F66)</f>
        <v>MASTER ZOFFANY</v>
      </c>
      <c r="F66" s="1" t="s">
        <v>168</v>
      </c>
      <c r="G66" s="1" t="str">
        <f t="shared" ref="G66:G98" si="6">UPPER(H66)</f>
        <v>0.75 POINT EACH WAY</v>
      </c>
      <c r="H66" s="1" t="s">
        <v>169</v>
      </c>
      <c r="I66" s="1" t="s">
        <v>133</v>
      </c>
      <c r="J66" s="1">
        <v>-1.5</v>
      </c>
      <c r="K66" s="1">
        <f>SUM(J66:J98)</f>
        <v>24.8</v>
      </c>
    </row>
    <row r="67" spans="1:11" x14ac:dyDescent="0.4">
      <c r="A67" s="1" t="s">
        <v>167</v>
      </c>
      <c r="B67" s="2">
        <v>0.71180555555555558</v>
      </c>
      <c r="C67" s="1" t="str">
        <f t="shared" si="4"/>
        <v>NEWBURY</v>
      </c>
      <c r="D67" s="1" t="s">
        <v>170</v>
      </c>
      <c r="E67" s="1" t="str">
        <f t="shared" si="5"/>
        <v>TREACHEROUS</v>
      </c>
      <c r="F67" s="1" t="s">
        <v>171</v>
      </c>
      <c r="G67" s="1" t="str">
        <f t="shared" si="6"/>
        <v>0.75 POINT EACH WAY</v>
      </c>
      <c r="H67" s="1" t="s">
        <v>169</v>
      </c>
      <c r="I67" s="1" t="s">
        <v>98</v>
      </c>
      <c r="J67" s="1">
        <v>0.23</v>
      </c>
      <c r="K67" s="1">
        <f>SUM(J67:J98)</f>
        <v>26.3</v>
      </c>
    </row>
    <row r="68" spans="1:11" x14ac:dyDescent="0.4">
      <c r="A68" s="1" t="s">
        <v>172</v>
      </c>
      <c r="B68" s="2">
        <v>0.89097222222222228</v>
      </c>
      <c r="C68" s="1" t="str">
        <f t="shared" si="4"/>
        <v>YARMOUTH</v>
      </c>
      <c r="D68" s="1" t="s">
        <v>173</v>
      </c>
      <c r="E68" s="1" t="str">
        <f t="shared" si="5"/>
        <v>SWANLEY EXPRESS</v>
      </c>
      <c r="F68" s="1" t="s">
        <v>174</v>
      </c>
      <c r="G68" s="1" t="str">
        <f t="shared" si="6"/>
        <v>2 POINT WIN</v>
      </c>
      <c r="H68" s="1" t="s">
        <v>6</v>
      </c>
      <c r="I68" s="1" t="s">
        <v>43</v>
      </c>
      <c r="J68" s="1">
        <v>6</v>
      </c>
      <c r="K68" s="1">
        <f>SUM(J68:J98)</f>
        <v>26.07</v>
      </c>
    </row>
    <row r="69" spans="1:11" x14ac:dyDescent="0.4">
      <c r="A69" s="1" t="s">
        <v>175</v>
      </c>
      <c r="B69" s="2">
        <v>0.77777777777777779</v>
      </c>
      <c r="C69" s="1" t="str">
        <f t="shared" si="4"/>
        <v>KEMPTON</v>
      </c>
      <c r="D69" s="1" t="s">
        <v>176</v>
      </c>
      <c r="E69" s="1" t="str">
        <f t="shared" si="5"/>
        <v>CITY HOUSE</v>
      </c>
      <c r="F69" s="1" t="s">
        <v>177</v>
      </c>
      <c r="G69" s="1" t="str">
        <f t="shared" si="6"/>
        <v>1 POINT EACH WAY</v>
      </c>
      <c r="H69" s="1" t="s">
        <v>155</v>
      </c>
      <c r="I69" s="1" t="s">
        <v>35</v>
      </c>
      <c r="J69" s="1">
        <v>-0.1</v>
      </c>
      <c r="K69" s="1">
        <f>SUM(J69:J98)</f>
        <v>20.07</v>
      </c>
    </row>
    <row r="70" spans="1:11" x14ac:dyDescent="0.4">
      <c r="A70" s="1" t="s">
        <v>178</v>
      </c>
      <c r="B70" s="2">
        <v>0.85486111111111107</v>
      </c>
      <c r="C70" s="1" t="str">
        <f t="shared" si="4"/>
        <v>CENTRAL</v>
      </c>
      <c r="D70" s="1" t="s">
        <v>2</v>
      </c>
      <c r="E70" s="1" t="str">
        <f t="shared" si="5"/>
        <v>RYDONS RANGER</v>
      </c>
      <c r="F70" s="1" t="s">
        <v>179</v>
      </c>
      <c r="G70" s="1" t="str">
        <f t="shared" si="6"/>
        <v>2 POINT WIN</v>
      </c>
      <c r="H70" s="1" t="s">
        <v>6</v>
      </c>
      <c r="I70" s="1" t="s">
        <v>9</v>
      </c>
      <c r="J70" s="1">
        <v>-2</v>
      </c>
      <c r="K70" s="1">
        <f>SUM(J70:J98)</f>
        <v>20.170000000000002</v>
      </c>
    </row>
    <row r="71" spans="1:11" x14ac:dyDescent="0.4">
      <c r="A71" s="1" t="s">
        <v>180</v>
      </c>
      <c r="B71" s="2">
        <v>0.49583333333333335</v>
      </c>
      <c r="C71" s="1" t="str">
        <f t="shared" si="4"/>
        <v>OXFORD</v>
      </c>
      <c r="D71" s="1" t="s">
        <v>33</v>
      </c>
      <c r="E71" s="1" t="str">
        <f t="shared" si="5"/>
        <v>ROOFTOP HENRY</v>
      </c>
      <c r="F71" s="1" t="s">
        <v>181</v>
      </c>
      <c r="G71" s="1" t="str">
        <f t="shared" si="6"/>
        <v>2 POINT WIN</v>
      </c>
      <c r="H71" s="1" t="s">
        <v>6</v>
      </c>
      <c r="I71" s="1" t="s">
        <v>20</v>
      </c>
      <c r="J71" s="1">
        <v>-2</v>
      </c>
      <c r="K71" s="1">
        <f>SUM(J71:J98)</f>
        <v>22.169999999999998</v>
      </c>
    </row>
    <row r="72" spans="1:11" x14ac:dyDescent="0.4">
      <c r="A72" s="1" t="s">
        <v>182</v>
      </c>
      <c r="B72" s="2">
        <v>0.77013888888888893</v>
      </c>
      <c r="C72" s="1" t="str">
        <f t="shared" si="4"/>
        <v>HARLOW</v>
      </c>
      <c r="D72" s="1" t="s">
        <v>8</v>
      </c>
      <c r="E72" s="1" t="str">
        <f t="shared" si="5"/>
        <v>MYMAGICALMOMENT</v>
      </c>
      <c r="F72" s="1" t="s">
        <v>183</v>
      </c>
      <c r="G72" s="1" t="str">
        <f t="shared" si="6"/>
        <v>1 POINT WIN</v>
      </c>
      <c r="H72" s="1" t="s">
        <v>30</v>
      </c>
      <c r="I72" s="1" t="s">
        <v>61</v>
      </c>
      <c r="J72" s="1">
        <v>-1</v>
      </c>
      <c r="K72" s="1">
        <f>SUM(J72:J98)</f>
        <v>24.169999999999998</v>
      </c>
    </row>
    <row r="73" spans="1:11" x14ac:dyDescent="0.4">
      <c r="A73" s="1" t="s">
        <v>184</v>
      </c>
      <c r="B73" s="2">
        <v>0.70347222222222228</v>
      </c>
      <c r="C73" s="1" t="str">
        <f t="shared" si="4"/>
        <v>MONMORE</v>
      </c>
      <c r="D73" s="1" t="s">
        <v>59</v>
      </c>
      <c r="E73" s="1" t="str">
        <f t="shared" si="5"/>
        <v>REMARKABLE PLAN</v>
      </c>
      <c r="F73" s="1" t="s">
        <v>185</v>
      </c>
      <c r="G73" s="1" t="str">
        <f t="shared" si="6"/>
        <v>2 POINT WIN</v>
      </c>
      <c r="H73" s="1" t="s">
        <v>6</v>
      </c>
      <c r="I73" s="1" t="s">
        <v>23</v>
      </c>
      <c r="J73" s="1">
        <v>-2</v>
      </c>
      <c r="K73" s="1">
        <f>SUM(J73:J98)</f>
        <v>25.169999999999998</v>
      </c>
    </row>
    <row r="74" spans="1:11" x14ac:dyDescent="0.4">
      <c r="A74" s="1" t="s">
        <v>184</v>
      </c>
      <c r="B74" s="2">
        <v>0.75138888888888888</v>
      </c>
      <c r="C74" s="1" t="str">
        <f t="shared" si="4"/>
        <v>CENTRAL PARK</v>
      </c>
      <c r="D74" s="1" t="s">
        <v>52</v>
      </c>
      <c r="E74" s="1" t="str">
        <f t="shared" si="5"/>
        <v>LINDAS GRANDKIDS</v>
      </c>
      <c r="F74" s="1" t="s">
        <v>186</v>
      </c>
      <c r="G74" s="1" t="str">
        <f t="shared" si="6"/>
        <v>2 POINT WIN</v>
      </c>
      <c r="H74" s="1" t="s">
        <v>6</v>
      </c>
      <c r="I74" s="1" t="s">
        <v>75</v>
      </c>
      <c r="J74" s="1">
        <v>3.24</v>
      </c>
      <c r="K74" s="1">
        <f>SUM(J74:J98)</f>
        <v>27.169999999999998</v>
      </c>
    </row>
    <row r="75" spans="1:11" x14ac:dyDescent="0.4">
      <c r="A75" s="1" t="s">
        <v>187</v>
      </c>
      <c r="B75" s="2">
        <v>0.57708333333333328</v>
      </c>
      <c r="C75" s="1" t="str">
        <f t="shared" si="4"/>
        <v>ROMFORD</v>
      </c>
      <c r="D75" s="1" t="s">
        <v>5</v>
      </c>
      <c r="E75" s="1" t="str">
        <f t="shared" si="5"/>
        <v>TOEMS JOHNYBOY</v>
      </c>
      <c r="F75" s="1" t="s">
        <v>188</v>
      </c>
      <c r="G75" s="1" t="str">
        <f t="shared" si="6"/>
        <v>1 POINT WIN</v>
      </c>
      <c r="H75" s="1" t="s">
        <v>30</v>
      </c>
      <c r="I75" s="1" t="s">
        <v>70</v>
      </c>
      <c r="J75" s="1">
        <v>2.5</v>
      </c>
      <c r="K75" s="1">
        <f>SUM(J75:J98)</f>
        <v>23.929999999999996</v>
      </c>
    </row>
    <row r="76" spans="1:11" x14ac:dyDescent="0.4">
      <c r="A76" s="1" t="s">
        <v>189</v>
      </c>
      <c r="B76" s="2">
        <v>0.46458333333333335</v>
      </c>
      <c r="C76" s="1" t="str">
        <f t="shared" si="4"/>
        <v>SWINDON</v>
      </c>
      <c r="D76" s="1" t="s">
        <v>68</v>
      </c>
      <c r="E76" s="1" t="str">
        <f t="shared" si="5"/>
        <v>MOHICAN BEN</v>
      </c>
      <c r="F76" s="1" t="s">
        <v>190</v>
      </c>
      <c r="G76" s="1" t="str">
        <f t="shared" si="6"/>
        <v>2 POINT WIN</v>
      </c>
      <c r="H76" s="1" t="s">
        <v>6</v>
      </c>
      <c r="I76" s="1" t="s">
        <v>9</v>
      </c>
      <c r="J76" s="1">
        <v>4</v>
      </c>
      <c r="K76" s="1">
        <f>SUM(J76:J98)</f>
        <v>21.43</v>
      </c>
    </row>
    <row r="77" spans="1:11" x14ac:dyDescent="0.4">
      <c r="A77" s="1" t="s">
        <v>191</v>
      </c>
      <c r="B77" s="2">
        <v>0.83333333333333337</v>
      </c>
      <c r="C77" s="1" t="str">
        <f t="shared" si="4"/>
        <v>PONTEFRACT</v>
      </c>
      <c r="D77" s="1" t="s">
        <v>192</v>
      </c>
      <c r="E77" s="1" t="str">
        <f t="shared" si="5"/>
        <v>RORY THE CAT</v>
      </c>
      <c r="F77" s="1" t="s">
        <v>193</v>
      </c>
      <c r="G77" s="1" t="str">
        <f t="shared" si="6"/>
        <v>0.75 POINTS EACH WAY</v>
      </c>
      <c r="H77" s="1" t="s">
        <v>194</v>
      </c>
      <c r="I77" s="1" t="s">
        <v>31</v>
      </c>
      <c r="J77" s="1">
        <v>0.15</v>
      </c>
      <c r="K77" s="1">
        <f>SUM(J77:J98)</f>
        <v>17.43</v>
      </c>
    </row>
    <row r="78" spans="1:11" x14ac:dyDescent="0.4">
      <c r="A78" s="1" t="s">
        <v>195</v>
      </c>
      <c r="B78" s="2">
        <v>0.6645833333333333</v>
      </c>
      <c r="C78" s="1" t="str">
        <f t="shared" si="4"/>
        <v>HOVE</v>
      </c>
      <c r="D78" s="1" t="s">
        <v>65</v>
      </c>
      <c r="E78" s="1" t="str">
        <f t="shared" si="5"/>
        <v>WISEACRE RANCH</v>
      </c>
      <c r="F78" s="1" t="s">
        <v>196</v>
      </c>
      <c r="G78" s="1" t="str">
        <f t="shared" si="6"/>
        <v>2 POINT WIN</v>
      </c>
      <c r="H78" s="1" t="s">
        <v>6</v>
      </c>
      <c r="I78" s="1" t="s">
        <v>43</v>
      </c>
      <c r="J78" s="1">
        <v>-2</v>
      </c>
      <c r="K78" s="1">
        <f>SUM(J78:J98)</f>
        <v>17.28</v>
      </c>
    </row>
    <row r="79" spans="1:11" x14ac:dyDescent="0.4">
      <c r="A79" s="1" t="s">
        <v>197</v>
      </c>
      <c r="B79" s="2">
        <v>0.6875</v>
      </c>
      <c r="C79" s="1" t="str">
        <f t="shared" si="4"/>
        <v>GOODWOOD</v>
      </c>
      <c r="D79" s="1" t="s">
        <v>198</v>
      </c>
      <c r="E79" s="1" t="str">
        <f t="shared" si="5"/>
        <v>SPIRIT MIXER</v>
      </c>
      <c r="F79" s="1" t="s">
        <v>199</v>
      </c>
      <c r="G79" s="1" t="str">
        <f t="shared" si="6"/>
        <v>0.75 POINTS EACH WAY</v>
      </c>
      <c r="H79" s="1" t="s">
        <v>200</v>
      </c>
      <c r="I79" s="1" t="s">
        <v>31</v>
      </c>
      <c r="J79" s="1">
        <v>0.15</v>
      </c>
      <c r="K79" s="1">
        <f>SUM(J79:J98)</f>
        <v>19.28</v>
      </c>
    </row>
    <row r="80" spans="1:11" x14ac:dyDescent="0.4">
      <c r="A80" s="1" t="s">
        <v>201</v>
      </c>
      <c r="B80" s="2">
        <v>0.83680555555555558</v>
      </c>
      <c r="C80" s="1" t="str">
        <f t="shared" si="4"/>
        <v>TOWCESTER</v>
      </c>
      <c r="D80" s="1" t="s">
        <v>18</v>
      </c>
      <c r="E80" s="1" t="str">
        <f t="shared" si="5"/>
        <v>CRAFTY SHIVOO</v>
      </c>
      <c r="F80" s="1" t="s">
        <v>202</v>
      </c>
      <c r="G80" s="1" t="str">
        <f t="shared" si="6"/>
        <v>2 POINT WIN</v>
      </c>
      <c r="H80" s="1" t="s">
        <v>6</v>
      </c>
      <c r="I80" s="1" t="s">
        <v>70</v>
      </c>
      <c r="J80" s="1">
        <v>5</v>
      </c>
      <c r="K80" s="1">
        <f>SUM(J80:J98)</f>
        <v>19.130000000000003</v>
      </c>
    </row>
    <row r="81" spans="1:11" x14ac:dyDescent="0.4">
      <c r="A81" s="1" t="s">
        <v>203</v>
      </c>
      <c r="B81" s="2">
        <v>0.79236111111111107</v>
      </c>
      <c r="C81" s="1" t="str">
        <f t="shared" si="4"/>
        <v>PERRY BAR</v>
      </c>
      <c r="D81" s="1" t="s">
        <v>204</v>
      </c>
      <c r="E81" s="1" t="str">
        <f t="shared" si="5"/>
        <v>SWIFT UMIKA</v>
      </c>
      <c r="F81" s="1" t="s">
        <v>205</v>
      </c>
      <c r="G81" s="1" t="str">
        <f t="shared" si="6"/>
        <v>1 POINT WIN</v>
      </c>
      <c r="H81" s="1" t="s">
        <v>30</v>
      </c>
      <c r="I81" s="1" t="s">
        <v>35</v>
      </c>
      <c r="J81" s="1">
        <v>-1</v>
      </c>
      <c r="K81" s="1">
        <f>SUM(J81:J98)</f>
        <v>14.129999999999999</v>
      </c>
    </row>
    <row r="82" spans="1:11" x14ac:dyDescent="0.4">
      <c r="A82" s="1" t="s">
        <v>206</v>
      </c>
      <c r="B82" s="2">
        <v>0.72986111111111107</v>
      </c>
      <c r="C82" s="1" t="str">
        <f t="shared" si="4"/>
        <v>CRAYFORD</v>
      </c>
      <c r="D82" s="1" t="s">
        <v>25</v>
      </c>
      <c r="E82" s="1" t="str">
        <f t="shared" si="5"/>
        <v>ONE MORE TUNE</v>
      </c>
      <c r="F82" s="1" t="s">
        <v>207</v>
      </c>
      <c r="G82" s="1" t="str">
        <f t="shared" si="6"/>
        <v>2 POINT WIN</v>
      </c>
      <c r="H82" s="1" t="s">
        <v>6</v>
      </c>
      <c r="I82" s="1" t="s">
        <v>46</v>
      </c>
      <c r="J82" s="1">
        <v>-2</v>
      </c>
      <c r="K82" s="1">
        <f>SUM(J82:J98)</f>
        <v>15.129999999999999</v>
      </c>
    </row>
    <row r="83" spans="1:11" x14ac:dyDescent="0.4">
      <c r="A83" s="1" t="s">
        <v>208</v>
      </c>
      <c r="B83" s="2">
        <v>0.6875</v>
      </c>
      <c r="C83" s="1" t="str">
        <f t="shared" si="4"/>
        <v>CATTERICK</v>
      </c>
      <c r="D83" s="1" t="s">
        <v>209</v>
      </c>
      <c r="E83" s="1" t="str">
        <f t="shared" si="5"/>
        <v>LORD TORRANAGA</v>
      </c>
      <c r="F83" s="1" t="s">
        <v>210</v>
      </c>
      <c r="G83" s="1" t="str">
        <f t="shared" si="6"/>
        <v>0.75 POINTS EACH WAY</v>
      </c>
      <c r="H83" s="1" t="s">
        <v>194</v>
      </c>
      <c r="I83" s="1" t="s">
        <v>211</v>
      </c>
      <c r="J83" s="1">
        <v>0.38</v>
      </c>
      <c r="K83" s="1">
        <f>SUM(J83:J98)</f>
        <v>17.13</v>
      </c>
    </row>
    <row r="84" spans="1:11" x14ac:dyDescent="0.4">
      <c r="A84" s="1" t="s">
        <v>208</v>
      </c>
      <c r="B84" s="2">
        <v>0.64930555555555558</v>
      </c>
      <c r="C84" s="1" t="str">
        <f t="shared" si="4"/>
        <v>HAYDOCK</v>
      </c>
      <c r="D84" s="1" t="s">
        <v>212</v>
      </c>
      <c r="E84" s="1" t="str">
        <f t="shared" si="5"/>
        <v>WITCH HUNTER</v>
      </c>
      <c r="F84" s="1" t="s">
        <v>213</v>
      </c>
      <c r="G84" s="1" t="str">
        <f t="shared" si="6"/>
        <v>0.75 POINTS EACH WAY</v>
      </c>
      <c r="H84" s="1" t="s">
        <v>194</v>
      </c>
      <c r="I84" s="1" t="s">
        <v>136</v>
      </c>
      <c r="J84" s="1">
        <v>-1.5</v>
      </c>
      <c r="K84" s="1">
        <f>SUM(J84:J98)</f>
        <v>16.75</v>
      </c>
    </row>
    <row r="85" spans="1:11" x14ac:dyDescent="0.4">
      <c r="A85" s="1" t="s">
        <v>214</v>
      </c>
      <c r="B85" s="2">
        <v>0.82708333333333328</v>
      </c>
      <c r="C85" s="1" t="str">
        <f t="shared" si="4"/>
        <v>OXFORD</v>
      </c>
      <c r="D85" s="1" t="s">
        <v>33</v>
      </c>
      <c r="E85" s="1" t="str">
        <f t="shared" si="5"/>
        <v>TA DA TIA</v>
      </c>
      <c r="F85" s="1" t="s">
        <v>215</v>
      </c>
      <c r="G85" s="1" t="str">
        <f t="shared" si="6"/>
        <v>2 POINT WIN</v>
      </c>
      <c r="H85" s="1" t="s">
        <v>6</v>
      </c>
      <c r="I85" s="1" t="s">
        <v>9</v>
      </c>
      <c r="J85" s="1">
        <v>4</v>
      </c>
      <c r="K85" s="1">
        <f>SUM(J85:J98)</f>
        <v>18.25</v>
      </c>
    </row>
    <row r="86" spans="1:11" x14ac:dyDescent="0.4">
      <c r="A86" s="1" t="s">
        <v>216</v>
      </c>
      <c r="B86" s="2">
        <v>0.60972222222222228</v>
      </c>
      <c r="C86" s="1" t="str">
        <f t="shared" si="4"/>
        <v>THIRSK</v>
      </c>
      <c r="D86" s="1" t="s">
        <v>217</v>
      </c>
      <c r="E86" s="1" t="str">
        <f t="shared" si="5"/>
        <v>RAINBOW RAIN</v>
      </c>
      <c r="F86" s="1" t="s">
        <v>218</v>
      </c>
      <c r="G86" s="1" t="str">
        <f t="shared" si="6"/>
        <v>0.5 POINT EACH WAY</v>
      </c>
      <c r="H86" s="1" t="s">
        <v>161</v>
      </c>
      <c r="I86" s="1" t="s">
        <v>133</v>
      </c>
      <c r="J86" s="1">
        <v>0.4</v>
      </c>
      <c r="K86" s="1">
        <f>SUM(J86:J98)</f>
        <v>14.25</v>
      </c>
    </row>
    <row r="87" spans="1:11" x14ac:dyDescent="0.4">
      <c r="A87" s="1" t="s">
        <v>219</v>
      </c>
      <c r="B87" s="2">
        <v>0.64513888888888893</v>
      </c>
      <c r="C87" s="1" t="str">
        <f t="shared" si="4"/>
        <v>TOWCESTER</v>
      </c>
      <c r="D87" s="1" t="s">
        <v>18</v>
      </c>
      <c r="E87" s="1" t="str">
        <f t="shared" si="5"/>
        <v>SEAMIE BOY</v>
      </c>
      <c r="F87" s="1" t="s">
        <v>220</v>
      </c>
      <c r="G87" s="1" t="str">
        <f t="shared" si="6"/>
        <v>2 POINT WIN</v>
      </c>
      <c r="H87" s="1" t="s">
        <v>6</v>
      </c>
      <c r="I87" s="1" t="s">
        <v>50</v>
      </c>
      <c r="J87" s="1">
        <v>8</v>
      </c>
      <c r="K87" s="1">
        <f>SUM(J87:J98)</f>
        <v>13.850000000000001</v>
      </c>
    </row>
    <row r="88" spans="1:11" x14ac:dyDescent="0.4">
      <c r="A88" s="1" t="s">
        <v>221</v>
      </c>
      <c r="B88" s="2">
        <v>0.54374999999999996</v>
      </c>
      <c r="C88" s="1" t="str">
        <f t="shared" si="4"/>
        <v>OXFORD</v>
      </c>
      <c r="D88" s="1" t="s">
        <v>33</v>
      </c>
      <c r="E88" s="1" t="str">
        <f t="shared" si="5"/>
        <v>BLACKPOOL ACEY</v>
      </c>
      <c r="F88" s="1" t="s">
        <v>222</v>
      </c>
      <c r="G88" s="1" t="str">
        <f t="shared" si="6"/>
        <v>2 POINT WIN</v>
      </c>
      <c r="H88" s="1" t="s">
        <v>6</v>
      </c>
      <c r="I88" s="1" t="s">
        <v>9</v>
      </c>
      <c r="J88" s="1">
        <v>-2</v>
      </c>
      <c r="K88" s="1">
        <f>SUM(J88:J98)</f>
        <v>5.85</v>
      </c>
    </row>
    <row r="89" spans="1:11" x14ac:dyDescent="0.4">
      <c r="A89" s="1" t="s">
        <v>223</v>
      </c>
      <c r="B89" s="2">
        <v>0.47708333333333336</v>
      </c>
      <c r="C89" s="1" t="str">
        <f t="shared" si="4"/>
        <v>NOTTINGHAM</v>
      </c>
      <c r="D89" s="1" t="s">
        <v>126</v>
      </c>
      <c r="E89" s="1" t="str">
        <f t="shared" si="5"/>
        <v>LEXIS IRON</v>
      </c>
      <c r="F89" s="1" t="s">
        <v>224</v>
      </c>
      <c r="G89" s="1" t="str">
        <f t="shared" si="6"/>
        <v>NAP - 2 POINT WIN</v>
      </c>
      <c r="H89" s="1" t="s">
        <v>225</v>
      </c>
      <c r="I89" s="1" t="s">
        <v>70</v>
      </c>
      <c r="J89" s="1">
        <v>-2</v>
      </c>
      <c r="K89" s="1">
        <f>SUM(J89:J98)</f>
        <v>7.8500000000000005</v>
      </c>
    </row>
    <row r="90" spans="1:11" x14ac:dyDescent="0.4">
      <c r="A90" s="1" t="s">
        <v>226</v>
      </c>
      <c r="B90" s="2">
        <v>0.77152777777777781</v>
      </c>
      <c r="C90" s="1" t="str">
        <f t="shared" si="4"/>
        <v>YARMOUTH</v>
      </c>
      <c r="D90" s="1" t="s">
        <v>173</v>
      </c>
      <c r="E90" s="1" t="str">
        <f t="shared" si="5"/>
        <v>DROOPYS EIMAR</v>
      </c>
      <c r="F90" s="1" t="s">
        <v>227</v>
      </c>
      <c r="G90" s="1" t="str">
        <f t="shared" si="6"/>
        <v>NAP - 3 POINT WIN</v>
      </c>
      <c r="H90" s="1" t="s">
        <v>228</v>
      </c>
      <c r="I90" s="1" t="s">
        <v>20</v>
      </c>
      <c r="J90" s="1">
        <v>6.75</v>
      </c>
      <c r="K90" s="1">
        <f>SUM(J90:J98)</f>
        <v>9.8500000000000014</v>
      </c>
    </row>
    <row r="91" spans="1:11" x14ac:dyDescent="0.4">
      <c r="A91" s="1" t="s">
        <v>229</v>
      </c>
      <c r="B91" s="2">
        <v>0.68541666666666667</v>
      </c>
      <c r="C91" s="1" t="str">
        <f t="shared" si="4"/>
        <v>NOTTINGHAM</v>
      </c>
      <c r="D91" s="1" t="s">
        <v>126</v>
      </c>
      <c r="E91" s="1" t="str">
        <f t="shared" si="5"/>
        <v>MUTTASIL</v>
      </c>
      <c r="F91" s="1" t="s">
        <v>230</v>
      </c>
      <c r="G91" s="1" t="str">
        <f t="shared" si="6"/>
        <v>0.75 POINTS EACH WAY</v>
      </c>
      <c r="H91" s="1" t="s">
        <v>194</v>
      </c>
      <c r="I91" s="1" t="s">
        <v>46</v>
      </c>
      <c r="J91" s="1">
        <v>-1.5</v>
      </c>
      <c r="K91" s="1">
        <f>SUM(J91:J98)</f>
        <v>3.1000000000000005</v>
      </c>
    </row>
    <row r="92" spans="1:11" x14ac:dyDescent="0.4">
      <c r="A92" s="1" t="s">
        <v>229</v>
      </c>
      <c r="B92" s="2">
        <v>0.70625000000000004</v>
      </c>
      <c r="C92" s="1" t="str">
        <f t="shared" si="4"/>
        <v>NOTTINGHAM</v>
      </c>
      <c r="D92" s="1" t="s">
        <v>126</v>
      </c>
      <c r="E92" s="1" t="str">
        <f t="shared" si="5"/>
        <v>TIME TELLS ALL</v>
      </c>
      <c r="F92" s="1" t="s">
        <v>231</v>
      </c>
      <c r="G92" s="1" t="str">
        <f t="shared" si="6"/>
        <v>0.75 POINTS EACH WAY</v>
      </c>
      <c r="H92" s="1" t="s">
        <v>194</v>
      </c>
      <c r="I92" s="1" t="s">
        <v>35</v>
      </c>
      <c r="J92" s="1">
        <v>-0.1</v>
      </c>
      <c r="K92" s="1">
        <f>SUM(J92:J98)</f>
        <v>4.6000000000000005</v>
      </c>
    </row>
    <row r="93" spans="1:11" x14ac:dyDescent="0.4">
      <c r="A93" s="1" t="s">
        <v>232</v>
      </c>
      <c r="B93" s="2">
        <v>0.85</v>
      </c>
      <c r="C93" s="1" t="str">
        <f t="shared" si="4"/>
        <v>CRAYFORD</v>
      </c>
      <c r="D93" s="1" t="s">
        <v>25</v>
      </c>
      <c r="E93" s="1" t="str">
        <f t="shared" si="5"/>
        <v>JACKTAVERN ALAN</v>
      </c>
      <c r="F93" s="1" t="s">
        <v>233</v>
      </c>
      <c r="G93" s="1" t="str">
        <f t="shared" si="6"/>
        <v>NAP - 3 POINT WIN</v>
      </c>
      <c r="H93" s="1" t="s">
        <v>228</v>
      </c>
      <c r="I93" s="1" t="s">
        <v>234</v>
      </c>
      <c r="J93" s="1">
        <v>4.2</v>
      </c>
      <c r="K93" s="1">
        <f>SUM(J93:J98)</f>
        <v>4.7</v>
      </c>
    </row>
    <row r="94" spans="1:11" x14ac:dyDescent="0.4">
      <c r="A94" s="1" t="s">
        <v>235</v>
      </c>
      <c r="B94" s="2">
        <v>0.85416666666666663</v>
      </c>
      <c r="C94" s="1" t="str">
        <f t="shared" si="4"/>
        <v>WETHERBY</v>
      </c>
      <c r="D94" s="1" t="s">
        <v>236</v>
      </c>
      <c r="E94" s="1" t="str">
        <f t="shared" si="5"/>
        <v>TANGO MAN</v>
      </c>
      <c r="F94" s="1" t="s">
        <v>237</v>
      </c>
      <c r="G94" s="1" t="str">
        <f t="shared" si="6"/>
        <v>1 POINT EACH WAY</v>
      </c>
      <c r="H94" s="1" t="s">
        <v>155</v>
      </c>
      <c r="I94" s="1" t="s">
        <v>133</v>
      </c>
      <c r="J94" s="1">
        <v>0.8</v>
      </c>
      <c r="K94" s="1">
        <f>SUM(J94:J98)</f>
        <v>0.5</v>
      </c>
    </row>
    <row r="95" spans="1:11" x14ac:dyDescent="0.4">
      <c r="A95" s="1" t="s">
        <v>235</v>
      </c>
      <c r="B95" s="2">
        <v>0.64930555555555558</v>
      </c>
      <c r="C95" s="1" t="str">
        <f t="shared" si="4"/>
        <v>GOWRAN PARK</v>
      </c>
      <c r="D95" s="1" t="s">
        <v>238</v>
      </c>
      <c r="E95" s="1" t="str">
        <f t="shared" si="5"/>
        <v>BABICH</v>
      </c>
      <c r="F95" s="1" t="s">
        <v>239</v>
      </c>
      <c r="G95" s="1" t="str">
        <f t="shared" si="6"/>
        <v>1 POINT EACH WAY</v>
      </c>
      <c r="H95" s="1" t="s">
        <v>155</v>
      </c>
      <c r="I95" s="1" t="s">
        <v>162</v>
      </c>
      <c r="J95" s="1">
        <v>-2</v>
      </c>
      <c r="K95" s="1">
        <f>SUM(J95:J98)</f>
        <v>-0.30000000000000004</v>
      </c>
    </row>
    <row r="96" spans="1:11" x14ac:dyDescent="0.4">
      <c r="A96" s="1" t="s">
        <v>240</v>
      </c>
      <c r="B96" s="2">
        <v>0.81180555555555556</v>
      </c>
      <c r="C96" s="1" t="str">
        <f t="shared" si="4"/>
        <v>TOWCESTER</v>
      </c>
      <c r="D96" s="1" t="s">
        <v>18</v>
      </c>
      <c r="E96" s="1" t="str">
        <f t="shared" si="5"/>
        <v>CRAFTY SHIVOO</v>
      </c>
      <c r="F96" s="1" t="s">
        <v>202</v>
      </c>
      <c r="G96" s="1" t="str">
        <f t="shared" si="6"/>
        <v>1 POINT WIN</v>
      </c>
      <c r="H96" s="1" t="s">
        <v>30</v>
      </c>
      <c r="I96" s="1" t="s">
        <v>43</v>
      </c>
      <c r="J96" s="1">
        <v>3</v>
      </c>
      <c r="K96" s="1">
        <f>SUM(J96:J98)</f>
        <v>1.7</v>
      </c>
    </row>
    <row r="97" spans="1:11" x14ac:dyDescent="0.4">
      <c r="A97" s="1" t="s">
        <v>240</v>
      </c>
      <c r="B97" s="2">
        <v>0.8569444444444444</v>
      </c>
      <c r="C97" s="1" t="str">
        <f t="shared" si="4"/>
        <v>DONCASTER</v>
      </c>
      <c r="D97" s="1" t="s">
        <v>80</v>
      </c>
      <c r="E97" s="1" t="str">
        <f t="shared" si="5"/>
        <v>JAGUAR JACOB</v>
      </c>
      <c r="F97" s="1" t="s">
        <v>241</v>
      </c>
      <c r="G97" s="1" t="str">
        <f t="shared" si="6"/>
        <v>2 POINT WIN</v>
      </c>
      <c r="H97" s="1" t="s">
        <v>6</v>
      </c>
      <c r="I97" s="1" t="s">
        <v>20</v>
      </c>
      <c r="J97" s="1">
        <v>-2</v>
      </c>
      <c r="K97" s="1">
        <f>SUM(J97:J98)</f>
        <v>-1.3</v>
      </c>
    </row>
    <row r="98" spans="1:11" x14ac:dyDescent="0.4">
      <c r="A98" s="1" t="s">
        <v>242</v>
      </c>
      <c r="B98" s="2">
        <v>0.67013888888888884</v>
      </c>
      <c r="C98" s="1" t="str">
        <f t="shared" si="4"/>
        <v>WORCESTER</v>
      </c>
      <c r="D98" s="1" t="s">
        <v>243</v>
      </c>
      <c r="E98" s="1" t="str">
        <f t="shared" si="5"/>
        <v>FADED FANTASY</v>
      </c>
      <c r="F98" s="1" t="s">
        <v>244</v>
      </c>
      <c r="G98" s="1" t="str">
        <f t="shared" si="6"/>
        <v>1 POINT EACH WAY</v>
      </c>
      <c r="H98" s="1" t="s">
        <v>155</v>
      </c>
      <c r="I98" s="1" t="s">
        <v>245</v>
      </c>
      <c r="J98" s="1">
        <v>0.7</v>
      </c>
      <c r="K98" s="1">
        <f>SUM(J98:J98)</f>
        <v>0.7</v>
      </c>
    </row>
    <row r="100" spans="1:11" ht="16.5" thickBot="1" x14ac:dyDescent="0.45"/>
    <row r="101" spans="1:11" ht="16.5" thickBot="1" x14ac:dyDescent="0.45">
      <c r="I101" s="5"/>
      <c r="J101" s="6" t="s">
        <v>255</v>
      </c>
      <c r="K101" s="7"/>
    </row>
    <row r="102" spans="1:11" x14ac:dyDescent="0.4">
      <c r="J102" s="5"/>
      <c r="K102" s="5"/>
    </row>
  </sheetData>
  <pageMargins left="0.75" right="0.75" top="1" bottom="1" header="0.5" footer="0.5"/>
  <ignoredErrors>
    <ignoredError sqref="K3:K4 K69:L97 K27:L68 K5:L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telegram_messages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Robertson [bn222cr]</dc:creator>
  <cp:lastModifiedBy>Callum Timmins</cp:lastModifiedBy>
  <dcterms:created xsi:type="dcterms:W3CDTF">2024-07-09T13:38:50Z</dcterms:created>
  <dcterms:modified xsi:type="dcterms:W3CDTF">2024-07-10T20:02:09Z</dcterms:modified>
</cp:coreProperties>
</file>