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"/>
    </mc:Choice>
  </mc:AlternateContent>
  <xr:revisionPtr revIDLastSave="21" documentId="8_{17BD5481-7D4E-4569-A9CB-58B0BDF154DF}" xr6:coauthVersionLast="47" xr6:coauthVersionMax="47" xr10:uidLastSave="{9B4C5E7A-D6BF-4672-9DFF-E3DF6D576796}"/>
  <bookViews>
    <workbookView xWindow="-110" yWindow="-110" windowWidth="19420" windowHeight="10300" xr2:uid="{A7E59B88-0B39-D349-9063-BB43C3B52E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G2" i="1"/>
  <c r="E2" i="1"/>
  <c r="C2" i="1"/>
  <c r="G3" i="1"/>
  <c r="E3" i="1"/>
  <c r="C3" i="1"/>
  <c r="G4" i="1"/>
  <c r="E4" i="1"/>
  <c r="C4" i="1"/>
  <c r="G5" i="1"/>
  <c r="E5" i="1"/>
  <c r="C5" i="1"/>
  <c r="G6" i="1"/>
  <c r="E6" i="1"/>
  <c r="C6" i="1"/>
  <c r="G7" i="1"/>
  <c r="E7" i="1"/>
  <c r="C7" i="1"/>
  <c r="G8" i="1"/>
  <c r="E8" i="1"/>
  <c r="C8" i="1"/>
  <c r="G9" i="1"/>
  <c r="E9" i="1"/>
  <c r="C9" i="1"/>
  <c r="G10" i="1"/>
  <c r="E10" i="1"/>
  <c r="C10" i="1"/>
  <c r="G11" i="1"/>
  <c r="E11" i="1"/>
  <c r="C11" i="1"/>
  <c r="G12" i="1"/>
  <c r="E12" i="1"/>
  <c r="C12" i="1"/>
  <c r="G13" i="1"/>
  <c r="E13" i="1"/>
  <c r="C13" i="1"/>
  <c r="G14" i="1"/>
  <c r="E14" i="1"/>
  <c r="C14" i="1"/>
  <c r="G15" i="1"/>
  <c r="E15" i="1"/>
  <c r="C15" i="1"/>
  <c r="G16" i="1"/>
  <c r="E16" i="1"/>
  <c r="C16" i="1"/>
  <c r="G17" i="1"/>
  <c r="E17" i="1"/>
  <c r="C17" i="1"/>
  <c r="G18" i="1"/>
  <c r="E18" i="1"/>
  <c r="C18" i="1"/>
  <c r="G19" i="1"/>
  <c r="E19" i="1"/>
  <c r="C19" i="1"/>
  <c r="G20" i="1"/>
  <c r="E20" i="1"/>
  <c r="C20" i="1"/>
  <c r="G21" i="1"/>
  <c r="E21" i="1"/>
  <c r="C21" i="1"/>
  <c r="G22" i="1"/>
  <c r="E22" i="1"/>
  <c r="C22" i="1"/>
  <c r="G23" i="1"/>
  <c r="E23" i="1"/>
  <c r="C23" i="1"/>
  <c r="G24" i="1"/>
  <c r="E24" i="1"/>
  <c r="C24" i="1"/>
  <c r="G25" i="1"/>
  <c r="E25" i="1"/>
  <c r="C25" i="1"/>
  <c r="G26" i="1"/>
  <c r="E26" i="1"/>
  <c r="C26" i="1"/>
  <c r="G27" i="1"/>
  <c r="E27" i="1"/>
  <c r="C27" i="1"/>
  <c r="G28" i="1"/>
  <c r="E28" i="1"/>
  <c r="C28" i="1"/>
  <c r="G29" i="1"/>
  <c r="E29" i="1"/>
  <c r="C29" i="1"/>
  <c r="G30" i="1"/>
  <c r="E30" i="1"/>
  <c r="C30" i="1"/>
  <c r="G31" i="1"/>
  <c r="E31" i="1"/>
  <c r="C31" i="1"/>
  <c r="G32" i="1"/>
  <c r="E32" i="1"/>
  <c r="C32" i="1"/>
  <c r="G33" i="1"/>
  <c r="E33" i="1"/>
  <c r="C33" i="1"/>
  <c r="G34" i="1"/>
  <c r="E34" i="1"/>
  <c r="C34" i="1"/>
  <c r="G35" i="1"/>
  <c r="E35" i="1"/>
  <c r="C35" i="1"/>
  <c r="G36" i="1"/>
  <c r="E36" i="1"/>
  <c r="C36" i="1"/>
  <c r="G37" i="1"/>
  <c r="E37" i="1"/>
  <c r="C37" i="1"/>
  <c r="G38" i="1"/>
  <c r="E38" i="1"/>
  <c r="C38" i="1"/>
  <c r="G39" i="1"/>
  <c r="E39" i="1"/>
  <c r="C39" i="1"/>
  <c r="G40" i="1"/>
  <c r="E40" i="1"/>
  <c r="C40" i="1"/>
  <c r="G41" i="1"/>
  <c r="E41" i="1"/>
  <c r="C41" i="1"/>
  <c r="G42" i="1"/>
  <c r="E42" i="1"/>
  <c r="C42" i="1"/>
  <c r="G43" i="1"/>
  <c r="E43" i="1"/>
  <c r="C43" i="1"/>
  <c r="G44" i="1"/>
  <c r="E44" i="1"/>
  <c r="C44" i="1"/>
  <c r="G45" i="1"/>
  <c r="E45" i="1"/>
  <c r="C45" i="1"/>
  <c r="G46" i="1"/>
  <c r="E46" i="1"/>
  <c r="C46" i="1"/>
  <c r="G47" i="1"/>
  <c r="E47" i="1"/>
  <c r="C47" i="1"/>
  <c r="G48" i="1"/>
  <c r="E48" i="1"/>
  <c r="C48" i="1"/>
  <c r="G49" i="1"/>
  <c r="E49" i="1"/>
  <c r="C49" i="1"/>
  <c r="G50" i="1"/>
  <c r="E50" i="1"/>
  <c r="C50" i="1"/>
  <c r="G51" i="1"/>
  <c r="E51" i="1"/>
  <c r="C51" i="1"/>
  <c r="G52" i="1"/>
  <c r="E52" i="1"/>
  <c r="C52" i="1"/>
  <c r="G53" i="1"/>
  <c r="E53" i="1"/>
  <c r="C53" i="1"/>
  <c r="G54" i="1"/>
  <c r="E54" i="1"/>
  <c r="C54" i="1"/>
  <c r="G55" i="1"/>
  <c r="E55" i="1"/>
  <c r="C55" i="1"/>
  <c r="G56" i="1"/>
  <c r="E56" i="1"/>
  <c r="C56" i="1"/>
  <c r="G57" i="1"/>
  <c r="E57" i="1"/>
  <c r="C57" i="1"/>
  <c r="G58" i="1"/>
  <c r="E58" i="1"/>
  <c r="C58" i="1"/>
  <c r="G59" i="1"/>
  <c r="E59" i="1"/>
  <c r="C59" i="1"/>
  <c r="G60" i="1"/>
  <c r="E60" i="1"/>
  <c r="C60" i="1"/>
  <c r="G61" i="1"/>
  <c r="E61" i="1"/>
  <c r="C61" i="1"/>
  <c r="G62" i="1"/>
  <c r="E62" i="1"/>
  <c r="C62" i="1"/>
  <c r="G63" i="1"/>
  <c r="E63" i="1"/>
  <c r="C63" i="1"/>
  <c r="G64" i="1"/>
  <c r="E64" i="1"/>
  <c r="C64" i="1"/>
  <c r="G65" i="1"/>
  <c r="E65" i="1"/>
  <c r="C65" i="1"/>
  <c r="G66" i="1"/>
  <c r="E66" i="1"/>
  <c r="C66" i="1"/>
  <c r="G67" i="1"/>
  <c r="E67" i="1"/>
  <c r="C67" i="1"/>
  <c r="G68" i="1"/>
  <c r="E68" i="1"/>
  <c r="C68" i="1"/>
  <c r="G69" i="1"/>
  <c r="E69" i="1"/>
  <c r="C69" i="1"/>
  <c r="G70" i="1"/>
  <c r="E70" i="1"/>
  <c r="C70" i="1"/>
  <c r="G71" i="1"/>
  <c r="E71" i="1"/>
  <c r="C71" i="1"/>
  <c r="G72" i="1"/>
  <c r="E72" i="1"/>
  <c r="C72" i="1"/>
  <c r="G73" i="1"/>
  <c r="E73" i="1"/>
  <c r="C73" i="1"/>
  <c r="G74" i="1"/>
  <c r="E74" i="1"/>
  <c r="C74" i="1"/>
  <c r="G75" i="1"/>
  <c r="E75" i="1"/>
  <c r="C75" i="1"/>
  <c r="G76" i="1"/>
  <c r="E76" i="1"/>
  <c r="C76" i="1"/>
  <c r="G77" i="1"/>
  <c r="E77" i="1"/>
  <c r="C77" i="1"/>
  <c r="G78" i="1"/>
  <c r="E78" i="1"/>
  <c r="C78" i="1"/>
  <c r="G79" i="1"/>
  <c r="E79" i="1"/>
  <c r="C79" i="1"/>
  <c r="G80" i="1"/>
  <c r="E80" i="1"/>
  <c r="C80" i="1"/>
  <c r="G81" i="1"/>
  <c r="E81" i="1"/>
  <c r="C81" i="1"/>
  <c r="G82" i="1"/>
  <c r="E82" i="1"/>
  <c r="C82" i="1"/>
  <c r="G83" i="1"/>
  <c r="E83" i="1"/>
  <c r="C83" i="1"/>
  <c r="G84" i="1"/>
  <c r="E84" i="1"/>
  <c r="C84" i="1"/>
  <c r="G85" i="1"/>
  <c r="E85" i="1"/>
  <c r="C85" i="1"/>
  <c r="G86" i="1"/>
  <c r="E86" i="1"/>
  <c r="C86" i="1"/>
  <c r="G87" i="1"/>
  <c r="E87" i="1"/>
  <c r="C87" i="1"/>
  <c r="G88" i="1"/>
  <c r="E88" i="1"/>
  <c r="C88" i="1"/>
  <c r="G89" i="1"/>
  <c r="E89" i="1"/>
  <c r="C89" i="1"/>
  <c r="G90" i="1"/>
  <c r="E90" i="1"/>
  <c r="C90" i="1"/>
  <c r="G91" i="1"/>
  <c r="E91" i="1"/>
  <c r="C91" i="1"/>
  <c r="G92" i="1"/>
  <c r="E92" i="1"/>
  <c r="C92" i="1"/>
  <c r="G93" i="1"/>
  <c r="E93" i="1"/>
  <c r="C93" i="1"/>
  <c r="G94" i="1"/>
  <c r="E94" i="1"/>
  <c r="C94" i="1"/>
  <c r="G95" i="1"/>
  <c r="E95" i="1"/>
  <c r="C95" i="1"/>
  <c r="G96" i="1"/>
  <c r="E96" i="1"/>
  <c r="C96" i="1"/>
  <c r="G97" i="1"/>
  <c r="E97" i="1"/>
  <c r="C97" i="1"/>
  <c r="G98" i="1"/>
  <c r="E98" i="1"/>
  <c r="C98" i="1"/>
  <c r="G99" i="1"/>
  <c r="E99" i="1"/>
  <c r="C99" i="1"/>
  <c r="G100" i="1"/>
  <c r="E100" i="1"/>
  <c r="C100" i="1"/>
  <c r="G101" i="1"/>
  <c r="E101" i="1"/>
  <c r="C101" i="1"/>
  <c r="G102" i="1"/>
  <c r="E102" i="1"/>
  <c r="C102" i="1"/>
  <c r="G103" i="1"/>
  <c r="E103" i="1"/>
  <c r="C103" i="1"/>
  <c r="G104" i="1"/>
  <c r="E104" i="1"/>
  <c r="C104" i="1"/>
  <c r="G105" i="1"/>
  <c r="E105" i="1"/>
  <c r="C105" i="1"/>
  <c r="G106" i="1"/>
  <c r="E106" i="1"/>
  <c r="C106" i="1"/>
  <c r="G107" i="1"/>
  <c r="E107" i="1"/>
  <c r="C107" i="1"/>
  <c r="G108" i="1"/>
  <c r="E108" i="1"/>
  <c r="C108" i="1"/>
  <c r="G109" i="1"/>
  <c r="E109" i="1"/>
  <c r="C109" i="1"/>
  <c r="G110" i="1"/>
  <c r="E110" i="1"/>
  <c r="C110" i="1"/>
  <c r="G111" i="1"/>
  <c r="E111" i="1"/>
  <c r="C111" i="1"/>
  <c r="G112" i="1"/>
  <c r="E112" i="1"/>
  <c r="C112" i="1"/>
  <c r="G113" i="1"/>
  <c r="E113" i="1"/>
  <c r="C113" i="1"/>
  <c r="G114" i="1"/>
  <c r="E114" i="1"/>
  <c r="C114" i="1"/>
  <c r="G115" i="1"/>
  <c r="E115" i="1"/>
  <c r="C115" i="1"/>
  <c r="G116" i="1"/>
  <c r="E116" i="1"/>
  <c r="C116" i="1"/>
  <c r="G117" i="1"/>
  <c r="E117" i="1"/>
  <c r="C117" i="1"/>
  <c r="G118" i="1"/>
  <c r="E118" i="1"/>
  <c r="C118" i="1"/>
  <c r="G119" i="1"/>
  <c r="E119" i="1"/>
  <c r="C119" i="1"/>
  <c r="G120" i="1"/>
  <c r="E120" i="1"/>
  <c r="C120" i="1"/>
  <c r="G121" i="1"/>
  <c r="E121" i="1"/>
  <c r="C121" i="1"/>
  <c r="G122" i="1"/>
  <c r="E122" i="1"/>
  <c r="C122" i="1"/>
  <c r="G123" i="1"/>
  <c r="E123" i="1"/>
  <c r="C123" i="1"/>
</calcChain>
</file>

<file path=xl/sharedStrings.xml><?xml version="1.0" encoding="utf-8"?>
<sst xmlns="http://schemas.openxmlformats.org/spreadsheetml/2006/main" count="623" uniqueCount="311">
  <si>
    <t>Date</t>
  </si>
  <si>
    <t>Time</t>
  </si>
  <si>
    <t>VENUE</t>
  </si>
  <si>
    <t>Venue</t>
  </si>
  <si>
    <t>SELECTION</t>
  </si>
  <si>
    <t>Selection</t>
  </si>
  <si>
    <t>STAKE</t>
  </si>
  <si>
    <t>Stake</t>
  </si>
  <si>
    <t>Odds</t>
  </si>
  <si>
    <t>P/L</t>
  </si>
  <si>
    <t>BSP</t>
  </si>
  <si>
    <t>TOTAL P/L</t>
  </si>
  <si>
    <t>2025-01-31 18:28:38+00:00</t>
  </si>
  <si>
    <t>Harlow</t>
  </si>
  <si>
    <t>Decoy Lulu</t>
  </si>
  <si>
    <t>1 Point Win</t>
  </si>
  <si>
    <t xml:space="preserve"> 13/2</t>
  </si>
  <si>
    <t>2025-01-31 16:43:53+00:00</t>
  </si>
  <si>
    <t>Towcester</t>
  </si>
  <si>
    <t>Granree Bill</t>
  </si>
  <si>
    <t xml:space="preserve"> 9/4</t>
  </si>
  <si>
    <t>2025-01-31 09:20:59+00:00</t>
  </si>
  <si>
    <t>Newcastle</t>
  </si>
  <si>
    <t>Antiquity</t>
  </si>
  <si>
    <t xml:space="preserve"> 7/4</t>
  </si>
  <si>
    <t>Dundalk</t>
  </si>
  <si>
    <t>Quatrain</t>
  </si>
  <si>
    <t>2 Point Win</t>
  </si>
  <si>
    <t xml:space="preserve"> 6/4</t>
  </si>
  <si>
    <t>Double</t>
  </si>
  <si>
    <t>Quatrain/Antiquity</t>
  </si>
  <si>
    <t>5.87/1</t>
  </si>
  <si>
    <t>2025-01-30 19:51:12+00:00</t>
  </si>
  <si>
    <t>Hove</t>
  </si>
  <si>
    <t>Bluestar Boss</t>
  </si>
  <si>
    <t>1.5 Point Win</t>
  </si>
  <si>
    <t>2025-01-30 16:32:58+00:00</t>
  </si>
  <si>
    <t>Swindon</t>
  </si>
  <si>
    <t>Innfield Ann</t>
  </si>
  <si>
    <t xml:space="preserve"> 9/2</t>
  </si>
  <si>
    <t>2025-01-30 09:00:35+00:00</t>
  </si>
  <si>
    <t>Southwell</t>
  </si>
  <si>
    <t>Further Measure</t>
  </si>
  <si>
    <t xml:space="preserve"> 11/4</t>
  </si>
  <si>
    <t>Soams Forsyte</t>
  </si>
  <si>
    <t>Soams Forsyte/Further Measure</t>
  </si>
  <si>
    <t>11.18/1</t>
  </si>
  <si>
    <t>2025-01-29 17:53:25+00:00</t>
  </si>
  <si>
    <t>Yarmouth</t>
  </si>
  <si>
    <t>Boy Trigger</t>
  </si>
  <si>
    <t xml:space="preserve"> 8/1</t>
  </si>
  <si>
    <t>Kilara Reaper</t>
  </si>
  <si>
    <t xml:space="preserve"> 5/4</t>
  </si>
  <si>
    <t>Kilara Reaper/Boy Trigger</t>
  </si>
  <si>
    <t>19.25/1</t>
  </si>
  <si>
    <t>2025-01-29 17:01:16+00:00</t>
  </si>
  <si>
    <t>Makeit Euphoria</t>
  </si>
  <si>
    <t xml:space="preserve"> 13/8</t>
  </si>
  <si>
    <t>2025-01-29 13:21:03+00:00</t>
  </si>
  <si>
    <t>Burgess Mentor</t>
  </si>
  <si>
    <t xml:space="preserve"> 4/1</t>
  </si>
  <si>
    <t>2025-01-29 13:00:07+00:00</t>
  </si>
  <si>
    <t>Dellser Nidge</t>
  </si>
  <si>
    <t xml:space="preserve"> 7/2</t>
  </si>
  <si>
    <t>2025-01-28 19:13:41+00:00</t>
  </si>
  <si>
    <t>Doncaster</t>
  </si>
  <si>
    <t>Keefill Dares</t>
  </si>
  <si>
    <t xml:space="preserve"> 15/8</t>
  </si>
  <si>
    <t>2025-01-28 16:01:28+00:00</t>
  </si>
  <si>
    <t>Monmore</t>
  </si>
  <si>
    <t>Swift Einstein</t>
  </si>
  <si>
    <t>2025-01-28 12:53:17+00:00</t>
  </si>
  <si>
    <t>Sheffield</t>
  </si>
  <si>
    <t>Braemar Millie</t>
  </si>
  <si>
    <t xml:space="preserve"> 2/1</t>
  </si>
  <si>
    <t>2025-01-28 11:06:22+00:00</t>
  </si>
  <si>
    <t>Blackhouse Bobby</t>
  </si>
  <si>
    <t>2025-01-28 09:03:38+00:00</t>
  </si>
  <si>
    <t>Limerick</t>
  </si>
  <si>
    <t>you done well</t>
  </si>
  <si>
    <t xml:space="preserve"> 5/1</t>
  </si>
  <si>
    <t>Soir De garde</t>
  </si>
  <si>
    <t xml:space="preserve"> 10/11</t>
  </si>
  <si>
    <t>2025-01-27 17:00:25+00:00</t>
  </si>
  <si>
    <t>Central Park</t>
  </si>
  <si>
    <t>Innfield Hunter</t>
  </si>
  <si>
    <t xml:space="preserve"> 10/3</t>
  </si>
  <si>
    <t>2025-01-27 15:25:56+00:00</t>
  </si>
  <si>
    <t>Sunderland</t>
  </si>
  <si>
    <t>Wishful Nancy</t>
  </si>
  <si>
    <t xml:space="preserve"> 5/2</t>
  </si>
  <si>
    <t>2025-01-27 09:18:06+00:00</t>
  </si>
  <si>
    <t>Wolverhampton</t>
  </si>
  <si>
    <t>Jimmy Knocker</t>
  </si>
  <si>
    <t>2025-01-26 14:28:38+00:00</t>
  </si>
  <si>
    <t>2025-01-26 13:41:35+00:00</t>
  </si>
  <si>
    <t>Shanahee Monty</t>
  </si>
  <si>
    <t>2025-01-26 13:32:05+00:00</t>
  </si>
  <si>
    <t>Pukka Abigail</t>
  </si>
  <si>
    <t>2025-01-26 12:01:26+00:00</t>
  </si>
  <si>
    <t>Ballygloss Maxie</t>
  </si>
  <si>
    <t>2025-01-26 09:37:06+00:00</t>
  </si>
  <si>
    <t>Sedgefield</t>
  </si>
  <si>
    <t>Felton Bellevue</t>
  </si>
  <si>
    <t>1 Point Each Way</t>
  </si>
  <si>
    <t>2025-01-25 19:41:03+00:00</t>
  </si>
  <si>
    <t>Romford</t>
  </si>
  <si>
    <t>El Hombre Viejo</t>
  </si>
  <si>
    <t>2025-01-25 08:21:38+00:00</t>
  </si>
  <si>
    <t>Kaiteira</t>
  </si>
  <si>
    <t xml:space="preserve"> 11/8</t>
  </si>
  <si>
    <t>Cheltenham</t>
  </si>
  <si>
    <t>Strong Leader</t>
  </si>
  <si>
    <t xml:space="preserve"> 3/1</t>
  </si>
  <si>
    <t>Strong Leader/Kaiteira</t>
  </si>
  <si>
    <t>17/2</t>
  </si>
  <si>
    <t>2025-01-24 15:55:38+00:00</t>
  </si>
  <si>
    <t>Kinsley</t>
  </si>
  <si>
    <t>Grouchos Gift</t>
  </si>
  <si>
    <t>2025-01-24 15:40:27+00:00</t>
  </si>
  <si>
    <t>Shockwave Suhail</t>
  </si>
  <si>
    <t>2025-01-24 10:01:06+00:00</t>
  </si>
  <si>
    <t>Lingfield</t>
  </si>
  <si>
    <t>Neptune Legend</t>
  </si>
  <si>
    <t>Swinging London</t>
  </si>
  <si>
    <t xml:space="preserve">Double </t>
  </si>
  <si>
    <t>Swinging London/Neptune Legend</t>
  </si>
  <si>
    <t>10/1</t>
  </si>
  <si>
    <t>2025-01-23 17:39:33+00:00</t>
  </si>
  <si>
    <t>Gurtnacrehy Kobe</t>
  </si>
  <si>
    <t>2025-01-23 13:16:22+00:00</t>
  </si>
  <si>
    <t>Nottingham</t>
  </si>
  <si>
    <t>Smurfs Baby</t>
  </si>
  <si>
    <t>2025-01-23 10:07:18+00:00</t>
  </si>
  <si>
    <t>Wetherby</t>
  </si>
  <si>
    <t>Chart Topper</t>
  </si>
  <si>
    <t xml:space="preserve"> 11/10</t>
  </si>
  <si>
    <t>Paddy Omahler</t>
  </si>
  <si>
    <t>Paddy Omahler/Chart Topper</t>
  </si>
  <si>
    <t>2025-01-22 10:01:20+00:00</t>
  </si>
  <si>
    <t>Kempton</t>
  </si>
  <si>
    <t>Master Technician</t>
  </si>
  <si>
    <t>2025-01-21 18:17:50+00:00</t>
  </si>
  <si>
    <t>Move Over Tommy</t>
  </si>
  <si>
    <t>2025-01-21 17:41:52+00:00</t>
  </si>
  <si>
    <t>Alno Dee</t>
  </si>
  <si>
    <t>2025-01-21 08:41:06+00:00</t>
  </si>
  <si>
    <t>Manton Road</t>
  </si>
  <si>
    <t>2025-01-20 16:37:48+00:00</t>
  </si>
  <si>
    <t>Makeit Champion</t>
  </si>
  <si>
    <t>2025-01-20 16:01:42+00:00</t>
  </si>
  <si>
    <t>Crossfield Edel</t>
  </si>
  <si>
    <t>2025-01-20 09:02:46+00:00</t>
  </si>
  <si>
    <t>Warwick</t>
  </si>
  <si>
    <t>See The Green</t>
  </si>
  <si>
    <t>0.5 Points Each Way</t>
  </si>
  <si>
    <t xml:space="preserve"> 12/1</t>
  </si>
  <si>
    <t>Gogo Yubari</t>
  </si>
  <si>
    <t>2025-01-19 19:00:06+00:00</t>
  </si>
  <si>
    <t>Woodenstown Soul</t>
  </si>
  <si>
    <t>2025-01-19 08:41:06+00:00</t>
  </si>
  <si>
    <t>Fakenham</t>
  </si>
  <si>
    <t>Jukebox Deddy</t>
  </si>
  <si>
    <t>Aviation</t>
  </si>
  <si>
    <t>Aviation/Jukebox Deddy</t>
  </si>
  <si>
    <t>7.75/1</t>
  </si>
  <si>
    <t>2025-01-18 18:02:12+00:00</t>
  </si>
  <si>
    <t>Stan Bow</t>
  </si>
  <si>
    <t>2025-01-18 09:14:06+00:00</t>
  </si>
  <si>
    <t>Night On Earth</t>
  </si>
  <si>
    <t>Haydock</t>
  </si>
  <si>
    <t>Royal Pagaille</t>
  </si>
  <si>
    <t>Royal Pagaille/Night On Earth</t>
  </si>
  <si>
    <t>12/1</t>
  </si>
  <si>
    <t>Upepo</t>
  </si>
  <si>
    <t>2025-01-17 16:42:31+00:00</t>
  </si>
  <si>
    <t>Cashout Rory</t>
  </si>
  <si>
    <t>2025-01-17 09:00:06+00:00</t>
  </si>
  <si>
    <t>Windsor</t>
  </si>
  <si>
    <t>Party Vibes</t>
  </si>
  <si>
    <t>Just Typical</t>
  </si>
  <si>
    <t>Just Typical/Party Vibes</t>
  </si>
  <si>
    <t>8.84/1</t>
  </si>
  <si>
    <t>2025-01-16 09:06:06+00:00</t>
  </si>
  <si>
    <t>Wincanton</t>
  </si>
  <si>
    <t>Another Fine Mess</t>
  </si>
  <si>
    <t>Fairyhouse</t>
  </si>
  <si>
    <t>Workinonadream</t>
  </si>
  <si>
    <t>sharp butch/rules for some</t>
  </si>
  <si>
    <t>2 point win</t>
  </si>
  <si>
    <t>3.35/1</t>
  </si>
  <si>
    <t>2025-01-15 09:23:13+00:00</t>
  </si>
  <si>
    <t>Hereford</t>
  </si>
  <si>
    <t>The Good Doctor</t>
  </si>
  <si>
    <t>Newbury</t>
  </si>
  <si>
    <t>Pepe Le Moko</t>
  </si>
  <si>
    <t>Lively Citizen</t>
  </si>
  <si>
    <t xml:space="preserve"> 14/1</t>
  </si>
  <si>
    <t>2025-01-14 18:53:10+00:00</t>
  </si>
  <si>
    <t>Jaguar Doyle</t>
  </si>
  <si>
    <t>2025-01-14 18:35:04+00:00</t>
  </si>
  <si>
    <t>Jazza Darcy</t>
  </si>
  <si>
    <t>2025-01-14 08:59:11+00:00</t>
  </si>
  <si>
    <t>Rubellite</t>
  </si>
  <si>
    <t>William Dewhurst</t>
  </si>
  <si>
    <t>William Dewhurst/Rubellite</t>
  </si>
  <si>
    <t>9/1</t>
  </si>
  <si>
    <t>2025-01-13 14:11:53+00:00</t>
  </si>
  <si>
    <t>Fabulous Chloe</t>
  </si>
  <si>
    <t>2025-01-13 09:08:46+00:00</t>
  </si>
  <si>
    <t>Frankies Dream</t>
  </si>
  <si>
    <t>Exeter</t>
  </si>
  <si>
    <t>Realco</t>
  </si>
  <si>
    <t>Realco/Frankies Dream</t>
  </si>
  <si>
    <t>5.46/1</t>
  </si>
  <si>
    <t>2025-01-12 18:48:06+00:00</t>
  </si>
  <si>
    <t>Crayford</t>
  </si>
  <si>
    <t>Noduff Grand</t>
  </si>
  <si>
    <t>2025-01-12 08:54:13+00:00</t>
  </si>
  <si>
    <t>Punchestown</t>
  </si>
  <si>
    <t>Nines Grace</t>
  </si>
  <si>
    <t>2025-01-11 08:56:15+00:00</t>
  </si>
  <si>
    <t>Ffos Las</t>
  </si>
  <si>
    <t>Handstands</t>
  </si>
  <si>
    <t>Giantsgrave</t>
  </si>
  <si>
    <t>Giantsgrave/Handstands</t>
  </si>
  <si>
    <t>4/1</t>
  </si>
  <si>
    <t>2025-01-10 18:54:46+00:00</t>
  </si>
  <si>
    <t>Oxford</t>
  </si>
  <si>
    <t>Savanna Devon</t>
  </si>
  <si>
    <t>2025-01-10 13:47:01+00:00</t>
  </si>
  <si>
    <t>Im Justa Bigboy</t>
  </si>
  <si>
    <t>2025-01-10 09:06:30+00:00</t>
  </si>
  <si>
    <t>Haliphon</t>
  </si>
  <si>
    <t>1 Point Each way</t>
  </si>
  <si>
    <t>2025-01-09 09:21:21+00:00</t>
  </si>
  <si>
    <t>Init Together</t>
  </si>
  <si>
    <t>Chelmsford</t>
  </si>
  <si>
    <t>Triggered</t>
  </si>
  <si>
    <t>Triggered/Init Together</t>
  </si>
  <si>
    <t>7.25/1</t>
  </si>
  <si>
    <t>2025-01-08 19:47:19+00:00</t>
  </si>
  <si>
    <t>Perry Bar</t>
  </si>
  <si>
    <t>Caseys Oisin</t>
  </si>
  <si>
    <t>2025-01-08 18:44:13+00:00</t>
  </si>
  <si>
    <t>Jimbo Junior</t>
  </si>
  <si>
    <t>2025-01-08 09:05:09+00:00</t>
  </si>
  <si>
    <t>Taunton</t>
  </si>
  <si>
    <t>Torneo</t>
  </si>
  <si>
    <t>2025-01-07 18:05:11+00:00</t>
  </si>
  <si>
    <t>Cul Na Braithre</t>
  </si>
  <si>
    <t>2025-01-07 15:24:42+00:00</t>
  </si>
  <si>
    <t>Bang On Archie</t>
  </si>
  <si>
    <t>2025-01-07 08:36:06+00:00</t>
  </si>
  <si>
    <t>Ravenglass</t>
  </si>
  <si>
    <t xml:space="preserve"> 6/1</t>
  </si>
  <si>
    <t>2025-01-06 16:25:53+00:00</t>
  </si>
  <si>
    <t>Droopys Showoff</t>
  </si>
  <si>
    <t>2025-01-06 08:12:53+00:00</t>
  </si>
  <si>
    <t>Ayr</t>
  </si>
  <si>
    <t>Tommy Combats</t>
  </si>
  <si>
    <t>Gustav Graves</t>
  </si>
  <si>
    <t>Gustav Graves/Tommy Combats</t>
  </si>
  <si>
    <t>8.34/1</t>
  </si>
  <si>
    <t>2025-01-05 15:47:50+00:00</t>
  </si>
  <si>
    <t>Yahoo Maizy</t>
  </si>
  <si>
    <t>2025-01-05 14:13:20+00:00</t>
  </si>
  <si>
    <t>Swift Word</t>
  </si>
  <si>
    <t>2025-01-05 09:37:15+00:00</t>
  </si>
  <si>
    <t>Chepstow</t>
  </si>
  <si>
    <t>Cest Different</t>
  </si>
  <si>
    <t xml:space="preserve"> 33/1</t>
  </si>
  <si>
    <t>Plumpton</t>
  </si>
  <si>
    <t>Game Coloures</t>
  </si>
  <si>
    <t>0.75 Points Each Way</t>
  </si>
  <si>
    <t>2025-01-04 19:19:06+00:00</t>
  </si>
  <si>
    <t>Sporting Lapis</t>
  </si>
  <si>
    <t>No Guarentee</t>
  </si>
  <si>
    <t>No Guarentee/Sporting Lapis</t>
  </si>
  <si>
    <t>6.21/1</t>
  </si>
  <si>
    <t>2025-01-04 15:36:55+00:00</t>
  </si>
  <si>
    <t>Westforth Jules</t>
  </si>
  <si>
    <t>2025-01-04 12:23:12+00:00</t>
  </si>
  <si>
    <t>Hollywell Flash</t>
  </si>
  <si>
    <t>2025-01-04 09:43:33+00:00</t>
  </si>
  <si>
    <t>Blewburton</t>
  </si>
  <si>
    <t xml:space="preserve"> 16/5</t>
  </si>
  <si>
    <t>2025-01-03 20:06:24+00:00</t>
  </si>
  <si>
    <t>Brigadir Brindle</t>
  </si>
  <si>
    <t>2025-01-03 16:43:44+00:00</t>
  </si>
  <si>
    <t>Waddos Georgie</t>
  </si>
  <si>
    <t>2025-01-03 09:28:57+00:00</t>
  </si>
  <si>
    <t>Jiffs Army</t>
  </si>
  <si>
    <t>Whizz By</t>
  </si>
  <si>
    <t>Jiffs Army/Whizz By</t>
  </si>
  <si>
    <t>14.75/1</t>
  </si>
  <si>
    <t>2025-01-02 18:12:39+00:00</t>
  </si>
  <si>
    <t>Ratchies Biddie</t>
  </si>
  <si>
    <t>2025-01-02 16:23:37+00:00</t>
  </si>
  <si>
    <t>Buzeys Lady</t>
  </si>
  <si>
    <t>2025-01-02 09:17:11+00:00</t>
  </si>
  <si>
    <t>Cherry King</t>
  </si>
  <si>
    <t>2025-01-01 16:20:33+00:00</t>
  </si>
  <si>
    <t>Get Me Home</t>
  </si>
  <si>
    <t>2025-01-01 09:34:14+00:00</t>
  </si>
  <si>
    <t>Tramore</t>
  </si>
  <si>
    <t>Machismo</t>
  </si>
  <si>
    <t>Ardfert Mary</t>
  </si>
  <si>
    <t>0.5 Point Each Way</t>
  </si>
  <si>
    <t xml:space="preserve"> 11/1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</si>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</sst>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7"/>
      <color rgb="FF6464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05A4-1AF9-B543-AC26-8E9557DA5828}">
  <dimension ref="A1:L126"/>
  <sheetViews>
    <sheetView tabSelected="1" workbookViewId="0">
      <selection activeCell="L126" sqref="L126"/>
    </sheetView>
  </sheetViews>
  <sheetFormatPr defaultColWidth="10.6640625" defaultRowHeight="16" x14ac:dyDescent="0.4"/>
  <cols>
    <col min="1" max="1" width="9.83203125" customWidth="1"/>
    <col min="3" max="3" width="18.6640625" customWidth="1"/>
    <col min="4" max="4" width="0" hidden="1" customWidth="1"/>
    <col min="5" max="5" width="33.5" customWidth="1"/>
    <col min="6" max="6" width="11.1640625" hidden="1" customWidth="1"/>
    <col min="7" max="7" width="17.83203125" customWidth="1"/>
    <col min="8" max="8" width="0" hidden="1" customWidth="1"/>
    <col min="10" max="10" width="11.6640625" customWidth="1"/>
    <col min="11" max="11" width="11.9140625" customWidth="1"/>
    <col min="12" max="12" width="9.33203125" customWidth="1"/>
  </cols>
  <sheetData>
    <row r="1" spans="1:12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 x14ac:dyDescent="0.4">
      <c r="A2" s="5" t="s">
        <v>304</v>
      </c>
      <c r="B2" s="6">
        <v>0.64236111111111105</v>
      </c>
      <c r="C2" s="6" t="str">
        <f t="shared" ref="C2:C33" si="0">UPPER(D2)</f>
        <v>TRAMORE</v>
      </c>
      <c r="D2" s="5" t="s">
        <v>305</v>
      </c>
      <c r="E2" s="5" t="str">
        <f t="shared" ref="E2:E33" si="1">UPPER(F2)</f>
        <v>ARDFERT MARY</v>
      </c>
      <c r="F2" s="5" t="s">
        <v>307</v>
      </c>
      <c r="G2" s="5" t="str">
        <f t="shared" ref="G2:G33" si="2">UPPER(H2)</f>
        <v>0.5 POINT EACH WAY</v>
      </c>
      <c r="H2" s="5" t="s">
        <v>308</v>
      </c>
      <c r="I2" s="5" t="s">
        <v>309</v>
      </c>
      <c r="J2" s="5">
        <v>-1</v>
      </c>
      <c r="K2" s="7">
        <v>11.5</v>
      </c>
      <c r="L2" s="5">
        <f>J2</f>
        <v>-1</v>
      </c>
    </row>
    <row r="3" spans="1:12" x14ac:dyDescent="0.4">
      <c r="A3" s="5" t="s">
        <v>304</v>
      </c>
      <c r="B3" s="6">
        <v>0.54513888888888895</v>
      </c>
      <c r="C3" s="6" t="str">
        <f t="shared" si="0"/>
        <v>TRAMORE</v>
      </c>
      <c r="D3" s="5" t="s">
        <v>305</v>
      </c>
      <c r="E3" s="5" t="str">
        <f t="shared" si="1"/>
        <v>MACHISMO</v>
      </c>
      <c r="F3" s="5" t="s">
        <v>306</v>
      </c>
      <c r="G3" s="5" t="str">
        <f t="shared" si="2"/>
        <v>1 POINT WIN</v>
      </c>
      <c r="H3" s="5" t="s">
        <v>15</v>
      </c>
      <c r="I3" s="5" t="s">
        <v>39</v>
      </c>
      <c r="J3" s="5">
        <v>4.5</v>
      </c>
      <c r="K3" s="7">
        <v>4.8099999999999996</v>
      </c>
      <c r="L3" s="5">
        <f>J3+L2</f>
        <v>3.5</v>
      </c>
    </row>
    <row r="4" spans="1:12" x14ac:dyDescent="0.4">
      <c r="A4" s="5" t="s">
        <v>302</v>
      </c>
      <c r="B4" s="6">
        <v>0.69513888888888886</v>
      </c>
      <c r="C4" s="6" t="str">
        <f t="shared" si="0"/>
        <v>NEWCASTLE</v>
      </c>
      <c r="D4" s="5" t="s">
        <v>22</v>
      </c>
      <c r="E4" s="5" t="str">
        <f t="shared" si="1"/>
        <v>GET ME HOME</v>
      </c>
      <c r="F4" s="5" t="s">
        <v>303</v>
      </c>
      <c r="G4" s="5" t="str">
        <f t="shared" si="2"/>
        <v>1.5 POINT WIN</v>
      </c>
      <c r="H4" s="5" t="s">
        <v>35</v>
      </c>
      <c r="I4" s="5" t="s">
        <v>90</v>
      </c>
      <c r="J4" s="5">
        <v>-1.5</v>
      </c>
      <c r="K4" s="8">
        <v>11.5</v>
      </c>
      <c r="L4" s="5">
        <f>J4+L3</f>
        <v>2</v>
      </c>
    </row>
    <row r="5" spans="1:12" x14ac:dyDescent="0.4">
      <c r="A5" s="5" t="s">
        <v>300</v>
      </c>
      <c r="B5" s="6">
        <v>0.73611111111111116</v>
      </c>
      <c r="C5" s="6" t="str">
        <f t="shared" si="0"/>
        <v>NEWCASTLE</v>
      </c>
      <c r="D5" s="5" t="s">
        <v>22</v>
      </c>
      <c r="E5" s="5" t="str">
        <f t="shared" si="1"/>
        <v>CHERRY KING</v>
      </c>
      <c r="F5" s="5" t="s">
        <v>301</v>
      </c>
      <c r="G5" s="5" t="str">
        <f t="shared" si="2"/>
        <v>2 POINT WIN</v>
      </c>
      <c r="H5" s="5" t="s">
        <v>27</v>
      </c>
      <c r="I5" s="5" t="s">
        <v>57</v>
      </c>
      <c r="J5" s="5">
        <v>-2</v>
      </c>
      <c r="K5" s="9">
        <v>2.04</v>
      </c>
      <c r="L5" s="5">
        <f t="shared" ref="L5:L68" si="3">J5+L4</f>
        <v>0</v>
      </c>
    </row>
    <row r="6" spans="1:12" x14ac:dyDescent="0.4">
      <c r="A6" s="5" t="s">
        <v>298</v>
      </c>
      <c r="B6" s="6">
        <v>0.7104166666666667</v>
      </c>
      <c r="C6" s="6" t="str">
        <f t="shared" si="0"/>
        <v>OXFORD</v>
      </c>
      <c r="D6" s="5" t="s">
        <v>228</v>
      </c>
      <c r="E6" s="5" t="str">
        <f t="shared" si="1"/>
        <v>BUZEYS LADY</v>
      </c>
      <c r="F6" s="5" t="s">
        <v>299</v>
      </c>
      <c r="G6" s="5" t="str">
        <f t="shared" si="2"/>
        <v>1.5 POINT WIN</v>
      </c>
      <c r="H6" s="5" t="s">
        <v>35</v>
      </c>
      <c r="I6" s="5" t="s">
        <v>43</v>
      </c>
      <c r="J6" s="5">
        <v>4.13</v>
      </c>
      <c r="K6" s="8">
        <v>2.34</v>
      </c>
      <c r="L6" s="5">
        <f t="shared" si="3"/>
        <v>4.13</v>
      </c>
    </row>
    <row r="7" spans="1:12" x14ac:dyDescent="0.4">
      <c r="A7" s="5" t="s">
        <v>296</v>
      </c>
      <c r="B7" s="6">
        <v>0.77569444444444446</v>
      </c>
      <c r="C7" s="6" t="str">
        <f t="shared" si="0"/>
        <v>NEWCASTLE</v>
      </c>
      <c r="D7" s="5" t="s">
        <v>22</v>
      </c>
      <c r="E7" s="5" t="str">
        <f t="shared" si="1"/>
        <v>RATCHIES BIDDIE</v>
      </c>
      <c r="F7" s="5" t="s">
        <v>297</v>
      </c>
      <c r="G7" s="5" t="str">
        <f t="shared" si="2"/>
        <v>1 POINT WIN</v>
      </c>
      <c r="H7" s="5" t="s">
        <v>15</v>
      </c>
      <c r="I7" s="5" t="s">
        <v>60</v>
      </c>
      <c r="J7" s="5">
        <v>-1</v>
      </c>
      <c r="K7" s="5"/>
      <c r="L7" s="5">
        <f t="shared" si="3"/>
        <v>3.13</v>
      </c>
    </row>
    <row r="8" spans="1:12" x14ac:dyDescent="0.4">
      <c r="A8" s="5" t="s">
        <v>291</v>
      </c>
      <c r="B8" s="6">
        <v>0.75</v>
      </c>
      <c r="C8" s="6" t="str">
        <f t="shared" si="0"/>
        <v>DOUBLE</v>
      </c>
      <c r="D8" s="5" t="s">
        <v>29</v>
      </c>
      <c r="E8" s="5" t="str">
        <f t="shared" si="1"/>
        <v>JIFFS ARMY/WHIZZ BY</v>
      </c>
      <c r="F8" s="5" t="s">
        <v>294</v>
      </c>
      <c r="G8" s="5" t="str">
        <f t="shared" si="2"/>
        <v>1 POINT WIN</v>
      </c>
      <c r="H8" s="5" t="s">
        <v>15</v>
      </c>
      <c r="I8" s="5" t="s">
        <v>295</v>
      </c>
      <c r="J8" s="5">
        <v>14.17</v>
      </c>
      <c r="K8" s="7"/>
      <c r="L8" s="5">
        <f t="shared" si="3"/>
        <v>17.3</v>
      </c>
    </row>
    <row r="9" spans="1:12" x14ac:dyDescent="0.4">
      <c r="A9" s="5" t="s">
        <v>291</v>
      </c>
      <c r="B9" s="6">
        <v>0.75</v>
      </c>
      <c r="C9" s="6" t="str">
        <f t="shared" si="0"/>
        <v>SOUTHWELL</v>
      </c>
      <c r="D9" s="5" t="s">
        <v>41</v>
      </c>
      <c r="E9" s="5" t="str">
        <f t="shared" si="1"/>
        <v>WHIZZ BY</v>
      </c>
      <c r="F9" s="5" t="s">
        <v>293</v>
      </c>
      <c r="G9" s="5" t="str">
        <f t="shared" si="2"/>
        <v>1 POINT WIN</v>
      </c>
      <c r="H9" s="5" t="s">
        <v>15</v>
      </c>
      <c r="I9" s="5" t="s">
        <v>86</v>
      </c>
      <c r="J9" s="5">
        <v>3.33</v>
      </c>
      <c r="K9" s="7">
        <v>5.54</v>
      </c>
      <c r="L9" s="5">
        <f t="shared" si="3"/>
        <v>20.630000000000003</v>
      </c>
    </row>
    <row r="10" spans="1:12" x14ac:dyDescent="0.4">
      <c r="A10" s="5" t="s">
        <v>291</v>
      </c>
      <c r="B10" s="6">
        <v>0.51041666666666663</v>
      </c>
      <c r="C10" s="6" t="str">
        <f t="shared" si="0"/>
        <v>LINGFIELD</v>
      </c>
      <c r="D10" s="5" t="s">
        <v>122</v>
      </c>
      <c r="E10" s="5" t="str">
        <f t="shared" si="1"/>
        <v>JIFFS ARMY</v>
      </c>
      <c r="F10" s="5" t="s">
        <v>292</v>
      </c>
      <c r="G10" s="5" t="str">
        <f t="shared" si="2"/>
        <v>1 POINT WIN</v>
      </c>
      <c r="H10" s="5" t="s">
        <v>15</v>
      </c>
      <c r="I10" s="5" t="s">
        <v>90</v>
      </c>
      <c r="J10" s="5">
        <v>2.5</v>
      </c>
      <c r="K10" s="9">
        <v>2.02</v>
      </c>
      <c r="L10" s="5">
        <f t="shared" si="3"/>
        <v>23.130000000000003</v>
      </c>
    </row>
    <row r="11" spans="1:12" x14ac:dyDescent="0.4">
      <c r="A11" s="5" t="s">
        <v>289</v>
      </c>
      <c r="B11" s="6">
        <v>0.7104166666666667</v>
      </c>
      <c r="C11" s="6" t="str">
        <f t="shared" si="0"/>
        <v>TOWCESTER</v>
      </c>
      <c r="D11" s="5" t="s">
        <v>18</v>
      </c>
      <c r="E11" s="5" t="str">
        <f t="shared" si="1"/>
        <v>WADDOS GEORGIE</v>
      </c>
      <c r="F11" s="5" t="s">
        <v>290</v>
      </c>
      <c r="G11" s="5" t="str">
        <f t="shared" si="2"/>
        <v>1 POINT WIN</v>
      </c>
      <c r="H11" s="5" t="s">
        <v>15</v>
      </c>
      <c r="I11" s="5" t="s">
        <v>90</v>
      </c>
      <c r="J11" s="5">
        <v>-1</v>
      </c>
      <c r="K11" s="8">
        <v>3.4</v>
      </c>
      <c r="L11" s="5">
        <f t="shared" si="3"/>
        <v>22.130000000000003</v>
      </c>
    </row>
    <row r="12" spans="1:12" x14ac:dyDescent="0.4">
      <c r="A12" s="5" t="s">
        <v>287</v>
      </c>
      <c r="B12" s="6">
        <v>0.90694444444444444</v>
      </c>
      <c r="C12" s="6" t="str">
        <f t="shared" si="0"/>
        <v>ROMFORD</v>
      </c>
      <c r="D12" s="5" t="s">
        <v>106</v>
      </c>
      <c r="E12" s="5" t="str">
        <f t="shared" si="1"/>
        <v>BRIGADIR BRINDLE</v>
      </c>
      <c r="F12" s="5" t="s">
        <v>288</v>
      </c>
      <c r="G12" s="5" t="str">
        <f t="shared" si="2"/>
        <v>1.5 POINT WIN</v>
      </c>
      <c r="H12" s="5" t="s">
        <v>35</v>
      </c>
      <c r="I12" s="5" t="s">
        <v>57</v>
      </c>
      <c r="J12" s="5">
        <v>-1.5</v>
      </c>
      <c r="K12" s="7">
        <v>2.76</v>
      </c>
      <c r="L12" s="5">
        <f t="shared" si="3"/>
        <v>20.630000000000003</v>
      </c>
    </row>
    <row r="13" spans="1:12" x14ac:dyDescent="0.4">
      <c r="A13" s="5" t="s">
        <v>284</v>
      </c>
      <c r="B13" s="6">
        <v>0.69097222222222221</v>
      </c>
      <c r="C13" s="6" t="str">
        <f t="shared" si="0"/>
        <v>SOUTHWELL</v>
      </c>
      <c r="D13" s="5" t="s">
        <v>41</v>
      </c>
      <c r="E13" s="5" t="str">
        <f t="shared" si="1"/>
        <v>BLEWBURTON</v>
      </c>
      <c r="F13" s="5" t="s">
        <v>285</v>
      </c>
      <c r="G13" s="5" t="str">
        <f t="shared" si="2"/>
        <v>1 POINT WIN</v>
      </c>
      <c r="H13" s="5" t="s">
        <v>15</v>
      </c>
      <c r="I13" s="5" t="s">
        <v>286</v>
      </c>
      <c r="J13" s="5">
        <v>-1</v>
      </c>
      <c r="K13" s="7">
        <v>3.21</v>
      </c>
      <c r="L13" s="5">
        <f t="shared" si="3"/>
        <v>19.630000000000003</v>
      </c>
    </row>
    <row r="14" spans="1:12" x14ac:dyDescent="0.4">
      <c r="A14" s="5" t="s">
        <v>282</v>
      </c>
      <c r="B14" s="6">
        <v>0.52916666666666667</v>
      </c>
      <c r="C14" s="6" t="str">
        <f t="shared" si="0"/>
        <v>MONMORE</v>
      </c>
      <c r="D14" s="5" t="s">
        <v>69</v>
      </c>
      <c r="E14" s="5" t="str">
        <f t="shared" si="1"/>
        <v>HOLLYWELL FLASH</v>
      </c>
      <c r="F14" s="5" t="s">
        <v>283</v>
      </c>
      <c r="G14" s="5" t="str">
        <f t="shared" si="2"/>
        <v>1 POINT WIN</v>
      </c>
      <c r="H14" s="5" t="s">
        <v>15</v>
      </c>
      <c r="I14" s="5" t="s">
        <v>74</v>
      </c>
      <c r="J14" s="5">
        <v>2</v>
      </c>
      <c r="K14" s="7">
        <v>3.23</v>
      </c>
      <c r="L14" s="5">
        <f t="shared" si="3"/>
        <v>21.630000000000003</v>
      </c>
    </row>
    <row r="15" spans="1:12" x14ac:dyDescent="0.4">
      <c r="A15" s="5" t="s">
        <v>280</v>
      </c>
      <c r="B15" s="6">
        <v>0.68194444444444446</v>
      </c>
      <c r="C15" s="6" t="str">
        <f t="shared" si="0"/>
        <v>NEWCASTLE</v>
      </c>
      <c r="D15" s="5" t="s">
        <v>22</v>
      </c>
      <c r="E15" s="5" t="str">
        <f t="shared" si="1"/>
        <v>WESTFORTH JULES</v>
      </c>
      <c r="F15" s="5" t="s">
        <v>281</v>
      </c>
      <c r="G15" s="5" t="str">
        <f t="shared" si="2"/>
        <v>1 POINT WIN</v>
      </c>
      <c r="H15" s="5" t="s">
        <v>15</v>
      </c>
      <c r="I15" s="5" t="s">
        <v>63</v>
      </c>
      <c r="J15" s="5">
        <v>-1</v>
      </c>
      <c r="K15" s="7">
        <v>3.04</v>
      </c>
      <c r="L15" s="5">
        <f t="shared" si="3"/>
        <v>20.630000000000003</v>
      </c>
    </row>
    <row r="16" spans="1:12" x14ac:dyDescent="0.4">
      <c r="A16" s="5" t="s">
        <v>275</v>
      </c>
      <c r="B16" s="6">
        <v>0.82013888888888886</v>
      </c>
      <c r="C16" s="6" t="str">
        <f t="shared" si="0"/>
        <v>DOUBLE</v>
      </c>
      <c r="D16" s="5" t="s">
        <v>29</v>
      </c>
      <c r="E16" s="5" t="str">
        <f t="shared" si="1"/>
        <v>NO GUARENTEE/SPORTING LAPIS</v>
      </c>
      <c r="F16" s="5" t="s">
        <v>278</v>
      </c>
      <c r="G16" s="5" t="str">
        <f t="shared" si="2"/>
        <v>1 POINT WIN</v>
      </c>
      <c r="H16" s="5" t="s">
        <v>15</v>
      </c>
      <c r="I16" s="5" t="s">
        <v>279</v>
      </c>
      <c r="J16" s="5">
        <v>-1</v>
      </c>
      <c r="K16" s="5"/>
      <c r="L16" s="5">
        <f t="shared" si="3"/>
        <v>19.630000000000003</v>
      </c>
    </row>
    <row r="17" spans="1:12" x14ac:dyDescent="0.4">
      <c r="A17" s="5" t="s">
        <v>275</v>
      </c>
      <c r="B17" s="6">
        <v>0.82013888888888886</v>
      </c>
      <c r="C17" s="6" t="str">
        <f t="shared" si="0"/>
        <v>ROMFORD</v>
      </c>
      <c r="D17" s="5" t="s">
        <v>106</v>
      </c>
      <c r="E17" s="5" t="str">
        <f t="shared" si="1"/>
        <v>NO GUARENTEE</v>
      </c>
      <c r="F17" s="5" t="s">
        <v>277</v>
      </c>
      <c r="G17" s="5" t="str">
        <f t="shared" si="2"/>
        <v>1 POINT WIN</v>
      </c>
      <c r="H17" s="5" t="s">
        <v>15</v>
      </c>
      <c r="I17" s="5" t="s">
        <v>24</v>
      </c>
      <c r="J17" s="5">
        <v>1.75</v>
      </c>
      <c r="K17" s="5"/>
      <c r="L17" s="5">
        <f t="shared" si="3"/>
        <v>21.380000000000003</v>
      </c>
    </row>
    <row r="18" spans="1:12" x14ac:dyDescent="0.4">
      <c r="A18" s="5" t="s">
        <v>275</v>
      </c>
      <c r="B18" s="6">
        <v>0.81874999999999998</v>
      </c>
      <c r="C18" s="6" t="str">
        <f t="shared" si="0"/>
        <v>MONMORE</v>
      </c>
      <c r="D18" s="5" t="s">
        <v>69</v>
      </c>
      <c r="E18" s="5" t="str">
        <f t="shared" si="1"/>
        <v>SPORTING LAPIS</v>
      </c>
      <c r="F18" s="5" t="s">
        <v>276</v>
      </c>
      <c r="G18" s="5" t="str">
        <f t="shared" si="2"/>
        <v>1 POINT WIN</v>
      </c>
      <c r="H18" s="5" t="s">
        <v>15</v>
      </c>
      <c r="I18" s="5" t="s">
        <v>57</v>
      </c>
      <c r="J18" s="5">
        <v>-1</v>
      </c>
      <c r="K18" s="8">
        <v>3.99</v>
      </c>
      <c r="L18" s="5">
        <f t="shared" si="3"/>
        <v>20.380000000000003</v>
      </c>
    </row>
    <row r="19" spans="1:12" x14ac:dyDescent="0.4">
      <c r="A19" s="5" t="s">
        <v>268</v>
      </c>
      <c r="B19" s="6">
        <v>0.56597222222222221</v>
      </c>
      <c r="C19" s="6" t="str">
        <f t="shared" si="0"/>
        <v>PLUMPTON</v>
      </c>
      <c r="D19" s="5" t="s">
        <v>272</v>
      </c>
      <c r="E19" s="5" t="str">
        <f t="shared" si="1"/>
        <v>GAME COLOURES</v>
      </c>
      <c r="F19" s="5" t="s">
        <v>273</v>
      </c>
      <c r="G19" s="5" t="str">
        <f t="shared" si="2"/>
        <v>0.75 POINTS EACH WAY</v>
      </c>
      <c r="H19" s="5" t="s">
        <v>274</v>
      </c>
      <c r="I19" s="5" t="s">
        <v>16</v>
      </c>
      <c r="J19" s="5">
        <v>0</v>
      </c>
      <c r="K19" s="5"/>
      <c r="L19" s="5">
        <f t="shared" si="3"/>
        <v>20.380000000000003</v>
      </c>
    </row>
    <row r="20" spans="1:12" x14ac:dyDescent="0.4">
      <c r="A20" s="5" t="s">
        <v>268</v>
      </c>
      <c r="B20" s="6">
        <v>0.53125</v>
      </c>
      <c r="C20" s="6" t="str">
        <f t="shared" si="0"/>
        <v>CHEPSTOW</v>
      </c>
      <c r="D20" s="5" t="s">
        <v>269</v>
      </c>
      <c r="E20" s="5" t="str">
        <f t="shared" si="1"/>
        <v>CEST DIFFERENT</v>
      </c>
      <c r="F20" s="5" t="s">
        <v>270</v>
      </c>
      <c r="G20" s="5" t="str">
        <f t="shared" si="2"/>
        <v>0.5 POINTS EACH WAY</v>
      </c>
      <c r="H20" s="5" t="s">
        <v>155</v>
      </c>
      <c r="I20" s="5" t="s">
        <v>271</v>
      </c>
      <c r="J20" s="5">
        <v>-1</v>
      </c>
      <c r="K20" s="10">
        <v>27.24</v>
      </c>
      <c r="L20" s="5">
        <f t="shared" si="3"/>
        <v>19.380000000000003</v>
      </c>
    </row>
    <row r="21" spans="1:12" x14ac:dyDescent="0.4">
      <c r="A21" s="5" t="s">
        <v>266</v>
      </c>
      <c r="B21" s="6">
        <v>0.60625000000000007</v>
      </c>
      <c r="C21" s="6" t="str">
        <f t="shared" si="0"/>
        <v>TOWCESTER</v>
      </c>
      <c r="D21" s="5" t="s">
        <v>18</v>
      </c>
      <c r="E21" s="5" t="str">
        <f t="shared" si="1"/>
        <v>SWIFT WORD</v>
      </c>
      <c r="F21" s="5" t="s">
        <v>267</v>
      </c>
      <c r="G21" s="5" t="str">
        <f t="shared" si="2"/>
        <v>1 POINT WIN</v>
      </c>
      <c r="H21" s="5" t="s">
        <v>15</v>
      </c>
      <c r="I21" s="5" t="s">
        <v>43</v>
      </c>
      <c r="J21" s="5">
        <v>-1</v>
      </c>
      <c r="K21" s="7">
        <v>3.6</v>
      </c>
      <c r="L21" s="5">
        <f t="shared" si="3"/>
        <v>18.380000000000003</v>
      </c>
    </row>
    <row r="22" spans="1:12" x14ac:dyDescent="0.4">
      <c r="A22" s="5" t="s">
        <v>264</v>
      </c>
      <c r="B22" s="6">
        <v>0.73541666666666661</v>
      </c>
      <c r="C22" s="6" t="str">
        <f t="shared" si="0"/>
        <v>TOWCESTER</v>
      </c>
      <c r="D22" s="5" t="s">
        <v>18</v>
      </c>
      <c r="E22" s="5" t="str">
        <f t="shared" si="1"/>
        <v>YAHOO MAIZY</v>
      </c>
      <c r="F22" s="5" t="s">
        <v>265</v>
      </c>
      <c r="G22" s="5" t="str">
        <f t="shared" si="2"/>
        <v>1.5 POINT WIN</v>
      </c>
      <c r="H22" s="5" t="s">
        <v>35</v>
      </c>
      <c r="I22" s="5" t="s">
        <v>90</v>
      </c>
      <c r="J22" s="5">
        <v>-1.5</v>
      </c>
      <c r="K22" s="7">
        <v>3.53</v>
      </c>
      <c r="L22" s="5">
        <f t="shared" si="3"/>
        <v>16.880000000000003</v>
      </c>
    </row>
    <row r="23" spans="1:12" x14ac:dyDescent="0.4">
      <c r="A23" s="5" t="s">
        <v>258</v>
      </c>
      <c r="B23" s="6">
        <v>0.8125</v>
      </c>
      <c r="C23" s="6" t="str">
        <f t="shared" si="0"/>
        <v>DOUBLE</v>
      </c>
      <c r="D23" s="5" t="s">
        <v>29</v>
      </c>
      <c r="E23" s="5" t="str">
        <f t="shared" si="1"/>
        <v>GUSTAV GRAVES/TOMMY COMBATS</v>
      </c>
      <c r="F23" s="5" t="s">
        <v>262</v>
      </c>
      <c r="G23" s="5" t="str">
        <f t="shared" si="2"/>
        <v>1 POINT WIN</v>
      </c>
      <c r="H23" s="5" t="s">
        <v>15</v>
      </c>
      <c r="I23" s="5" t="s">
        <v>263</v>
      </c>
      <c r="J23" s="5">
        <v>-1</v>
      </c>
      <c r="K23" s="7"/>
      <c r="L23" s="5">
        <f t="shared" si="3"/>
        <v>15.880000000000003</v>
      </c>
    </row>
    <row r="24" spans="1:12" x14ac:dyDescent="0.4">
      <c r="A24" s="5" t="s">
        <v>258</v>
      </c>
      <c r="B24" s="6">
        <v>0.8125</v>
      </c>
      <c r="C24" s="6" t="str">
        <f t="shared" si="0"/>
        <v>WOLVERHAMPTON</v>
      </c>
      <c r="D24" s="5" t="s">
        <v>92</v>
      </c>
      <c r="E24" s="5" t="str">
        <f t="shared" si="1"/>
        <v>GUSTAV GRAVES</v>
      </c>
      <c r="F24" s="5" t="s">
        <v>261</v>
      </c>
      <c r="G24" s="5" t="str">
        <f t="shared" si="2"/>
        <v>2 POINT WIN</v>
      </c>
      <c r="H24" s="5" t="s">
        <v>27</v>
      </c>
      <c r="I24" s="5" t="s">
        <v>20</v>
      </c>
      <c r="J24" s="5">
        <v>4.5</v>
      </c>
      <c r="K24" s="7">
        <v>3.31</v>
      </c>
      <c r="L24" s="5">
        <f t="shared" si="3"/>
        <v>20.380000000000003</v>
      </c>
    </row>
    <row r="25" spans="1:12" x14ac:dyDescent="0.4">
      <c r="A25" s="5" t="s">
        <v>258</v>
      </c>
      <c r="B25" s="6">
        <v>0.60069444444444442</v>
      </c>
      <c r="C25" s="6" t="str">
        <f t="shared" si="0"/>
        <v>AYR</v>
      </c>
      <c r="D25" s="5" t="s">
        <v>259</v>
      </c>
      <c r="E25" s="5" t="str">
        <f t="shared" si="1"/>
        <v>TOMMY COMBATS</v>
      </c>
      <c r="F25" s="5" t="s">
        <v>260</v>
      </c>
      <c r="G25" s="5" t="str">
        <f t="shared" si="2"/>
        <v>1 POINT WIN</v>
      </c>
      <c r="H25" s="5" t="s">
        <v>15</v>
      </c>
      <c r="I25" s="5" t="s">
        <v>67</v>
      </c>
      <c r="J25" s="5">
        <v>-1</v>
      </c>
      <c r="K25" s="7">
        <v>2.4500000000000002</v>
      </c>
      <c r="L25" s="5">
        <f t="shared" si="3"/>
        <v>19.380000000000003</v>
      </c>
    </row>
    <row r="26" spans="1:12" x14ac:dyDescent="0.4">
      <c r="A26" s="5" t="s">
        <v>256</v>
      </c>
      <c r="B26" s="6">
        <v>0.6972222222222223</v>
      </c>
      <c r="C26" s="6" t="str">
        <f t="shared" si="0"/>
        <v>DONCASTER</v>
      </c>
      <c r="D26" s="5" t="s">
        <v>65</v>
      </c>
      <c r="E26" s="5" t="str">
        <f t="shared" si="1"/>
        <v>DROOPYS SHOWOFF</v>
      </c>
      <c r="F26" s="5" t="s">
        <v>257</v>
      </c>
      <c r="G26" s="5" t="str">
        <f t="shared" si="2"/>
        <v>1.5 POINT WIN</v>
      </c>
      <c r="H26" s="5" t="s">
        <v>35</v>
      </c>
      <c r="I26" s="5" t="s">
        <v>28</v>
      </c>
      <c r="J26" s="5">
        <v>-0.7</v>
      </c>
      <c r="K26" s="8">
        <v>2.0099999999999998</v>
      </c>
      <c r="L26" s="5">
        <f t="shared" si="3"/>
        <v>18.680000000000003</v>
      </c>
    </row>
    <row r="27" spans="1:12" x14ac:dyDescent="0.4">
      <c r="A27" s="5" t="s">
        <v>253</v>
      </c>
      <c r="B27" s="6">
        <v>0.70833333333333337</v>
      </c>
      <c r="C27" s="6" t="str">
        <f t="shared" si="0"/>
        <v>WOLVERHAMPTON</v>
      </c>
      <c r="D27" s="5" t="s">
        <v>92</v>
      </c>
      <c r="E27" s="5" t="str">
        <f t="shared" si="1"/>
        <v>RAVENGLASS</v>
      </c>
      <c r="F27" s="5" t="s">
        <v>254</v>
      </c>
      <c r="G27" s="5" t="str">
        <f t="shared" si="2"/>
        <v>1 POINT EACH WAY</v>
      </c>
      <c r="H27" s="5" t="s">
        <v>104</v>
      </c>
      <c r="I27" s="5" t="s">
        <v>255</v>
      </c>
      <c r="J27" s="5">
        <v>0.2</v>
      </c>
      <c r="K27" s="7">
        <v>4.54</v>
      </c>
      <c r="L27" s="5">
        <f t="shared" si="3"/>
        <v>18.880000000000003</v>
      </c>
    </row>
    <row r="28" spans="1:12" x14ac:dyDescent="0.4">
      <c r="A28" s="5" t="s">
        <v>251</v>
      </c>
      <c r="B28" s="6">
        <v>0.65555555555555556</v>
      </c>
      <c r="C28" s="6" t="str">
        <f t="shared" si="0"/>
        <v>MONMORE</v>
      </c>
      <c r="D28" s="5" t="s">
        <v>69</v>
      </c>
      <c r="E28" s="5" t="str">
        <f t="shared" si="1"/>
        <v>BANG ON ARCHIE</v>
      </c>
      <c r="F28" s="5" t="s">
        <v>252</v>
      </c>
      <c r="G28" s="5" t="str">
        <f t="shared" si="2"/>
        <v>1.5 POINT WIN</v>
      </c>
      <c r="H28" s="5" t="s">
        <v>35</v>
      </c>
      <c r="I28" s="5" t="s">
        <v>80</v>
      </c>
      <c r="J28" s="5">
        <v>-1.5</v>
      </c>
      <c r="K28" s="7">
        <v>3.2</v>
      </c>
      <c r="L28" s="5">
        <f t="shared" si="3"/>
        <v>17.380000000000003</v>
      </c>
    </row>
    <row r="29" spans="1:12" x14ac:dyDescent="0.4">
      <c r="A29" s="5" t="s">
        <v>249</v>
      </c>
      <c r="B29" s="6">
        <v>0.7680555555555556</v>
      </c>
      <c r="C29" s="6" t="str">
        <f t="shared" si="0"/>
        <v>SWINDON</v>
      </c>
      <c r="D29" s="5" t="s">
        <v>37</v>
      </c>
      <c r="E29" s="5" t="str">
        <f t="shared" si="1"/>
        <v>CUL NA BRAITHRE</v>
      </c>
      <c r="F29" s="5" t="s">
        <v>250</v>
      </c>
      <c r="G29" s="5" t="str">
        <f t="shared" si="2"/>
        <v>1.5 POINT WIN</v>
      </c>
      <c r="H29" s="5" t="s">
        <v>35</v>
      </c>
      <c r="I29" s="5" t="s">
        <v>74</v>
      </c>
      <c r="J29" s="5">
        <v>-1.5</v>
      </c>
      <c r="K29" s="7">
        <v>3.24</v>
      </c>
      <c r="L29" s="5">
        <f t="shared" si="3"/>
        <v>15.880000000000003</v>
      </c>
    </row>
    <row r="30" spans="1:12" x14ac:dyDescent="0.4">
      <c r="A30" s="5" t="s">
        <v>246</v>
      </c>
      <c r="B30" s="6">
        <v>0.57291666666666663</v>
      </c>
      <c r="C30" s="6" t="str">
        <f t="shared" si="0"/>
        <v>TAUNTON</v>
      </c>
      <c r="D30" s="5" t="s">
        <v>247</v>
      </c>
      <c r="E30" s="5" t="str">
        <f t="shared" si="1"/>
        <v>TORNEO</v>
      </c>
      <c r="F30" s="5" t="s">
        <v>248</v>
      </c>
      <c r="G30" s="5" t="str">
        <f t="shared" si="2"/>
        <v>2 POINT WIN</v>
      </c>
      <c r="H30" s="5" t="s">
        <v>27</v>
      </c>
      <c r="I30" s="5" t="s">
        <v>74</v>
      </c>
      <c r="J30" s="5">
        <v>4</v>
      </c>
      <c r="K30" s="10">
        <v>3.15</v>
      </c>
      <c r="L30" s="5">
        <f t="shared" si="3"/>
        <v>19.880000000000003</v>
      </c>
    </row>
    <row r="31" spans="1:12" x14ac:dyDescent="0.4">
      <c r="A31" s="5" t="s">
        <v>244</v>
      </c>
      <c r="B31" s="6">
        <v>0.79583333333333339</v>
      </c>
      <c r="C31" s="6" t="str">
        <f t="shared" si="0"/>
        <v>YARMOUTH</v>
      </c>
      <c r="D31" s="5" t="s">
        <v>48</v>
      </c>
      <c r="E31" s="5" t="str">
        <f t="shared" si="1"/>
        <v>JIMBO JUNIOR</v>
      </c>
      <c r="F31" s="5" t="s">
        <v>245</v>
      </c>
      <c r="G31" s="5" t="str">
        <f t="shared" si="2"/>
        <v>1.5 POINT WIN</v>
      </c>
      <c r="H31" s="5" t="s">
        <v>35</v>
      </c>
      <c r="I31" s="5" t="s">
        <v>43</v>
      </c>
      <c r="J31" s="5">
        <v>-1.5</v>
      </c>
      <c r="K31" s="7">
        <v>3.78</v>
      </c>
      <c r="L31" s="5">
        <f t="shared" si="3"/>
        <v>18.380000000000003</v>
      </c>
    </row>
    <row r="32" spans="1:12" x14ac:dyDescent="0.4">
      <c r="A32" s="5" t="s">
        <v>241</v>
      </c>
      <c r="B32" s="6">
        <v>0.83819444444444446</v>
      </c>
      <c r="C32" s="6" t="str">
        <f t="shared" si="0"/>
        <v>PERRY BAR</v>
      </c>
      <c r="D32" s="5" t="s">
        <v>242</v>
      </c>
      <c r="E32" s="5" t="str">
        <f t="shared" si="1"/>
        <v>CASEYS OISIN</v>
      </c>
      <c r="F32" s="5" t="s">
        <v>243</v>
      </c>
      <c r="G32" s="5" t="str">
        <f t="shared" si="2"/>
        <v>1.5 POINT WIN</v>
      </c>
      <c r="H32" s="5" t="s">
        <v>35</v>
      </c>
      <c r="I32" s="5" t="s">
        <v>63</v>
      </c>
      <c r="J32" s="5">
        <v>-1.5</v>
      </c>
      <c r="K32" s="8">
        <v>3.93</v>
      </c>
      <c r="L32" s="5">
        <f t="shared" si="3"/>
        <v>16.880000000000003</v>
      </c>
    </row>
    <row r="33" spans="1:12" x14ac:dyDescent="0.4">
      <c r="A33" s="5" t="s">
        <v>235</v>
      </c>
      <c r="B33" s="6">
        <v>0.8125</v>
      </c>
      <c r="C33" s="6" t="str">
        <f t="shared" si="0"/>
        <v>DOUBLE</v>
      </c>
      <c r="D33" s="5" t="s">
        <v>29</v>
      </c>
      <c r="E33" s="5" t="str">
        <f t="shared" si="1"/>
        <v>TRIGGERED/INIT TOGETHER</v>
      </c>
      <c r="F33" s="5" t="s">
        <v>239</v>
      </c>
      <c r="G33" s="5" t="str">
        <f t="shared" si="2"/>
        <v>1 POINT WIN</v>
      </c>
      <c r="H33" s="5" t="s">
        <v>15</v>
      </c>
      <c r="I33" s="5" t="s">
        <v>240</v>
      </c>
      <c r="J33" s="5">
        <v>-1</v>
      </c>
      <c r="K33" s="7"/>
      <c r="L33" s="5">
        <f t="shared" si="3"/>
        <v>15.880000000000003</v>
      </c>
    </row>
    <row r="34" spans="1:12" x14ac:dyDescent="0.4">
      <c r="A34" s="5" t="s">
        <v>235</v>
      </c>
      <c r="B34" s="6">
        <v>0.8125</v>
      </c>
      <c r="C34" s="6" t="str">
        <f t="shared" ref="C34:C65" si="4">UPPER(D34)</f>
        <v>CHELMSFORD</v>
      </c>
      <c r="D34" s="5" t="s">
        <v>237</v>
      </c>
      <c r="E34" s="5" t="str">
        <f t="shared" ref="E34:E65" si="5">UPPER(F34)</f>
        <v>TRIGGERED</v>
      </c>
      <c r="F34" s="5" t="s">
        <v>238</v>
      </c>
      <c r="G34" s="5" t="str">
        <f t="shared" ref="G34:G65" si="6">UPPER(H34)</f>
        <v>2 POINT WIN</v>
      </c>
      <c r="H34" s="5" t="s">
        <v>27</v>
      </c>
      <c r="I34" s="5" t="s">
        <v>90</v>
      </c>
      <c r="J34" s="5">
        <v>-2</v>
      </c>
      <c r="K34" s="7">
        <v>3.62</v>
      </c>
      <c r="L34" s="5">
        <f t="shared" si="3"/>
        <v>13.880000000000003</v>
      </c>
    </row>
    <row r="35" spans="1:12" x14ac:dyDescent="0.4">
      <c r="A35" s="5" t="s">
        <v>235</v>
      </c>
      <c r="B35" s="6">
        <v>0.62986111111111109</v>
      </c>
      <c r="C35" s="6" t="str">
        <f t="shared" si="4"/>
        <v>LINGFIELD</v>
      </c>
      <c r="D35" s="5" t="s">
        <v>122</v>
      </c>
      <c r="E35" s="5" t="str">
        <f t="shared" si="5"/>
        <v>INIT TOGETHER</v>
      </c>
      <c r="F35" s="5" t="s">
        <v>236</v>
      </c>
      <c r="G35" s="5" t="str">
        <f t="shared" si="6"/>
        <v>2 POINT WIN</v>
      </c>
      <c r="H35" s="5" t="s">
        <v>27</v>
      </c>
      <c r="I35" s="5" t="s">
        <v>20</v>
      </c>
      <c r="J35" s="5">
        <v>4.5</v>
      </c>
      <c r="K35" s="10">
        <v>3.24</v>
      </c>
      <c r="L35" s="5">
        <f t="shared" si="3"/>
        <v>18.380000000000003</v>
      </c>
    </row>
    <row r="36" spans="1:12" x14ac:dyDescent="0.4">
      <c r="A36" s="5" t="s">
        <v>232</v>
      </c>
      <c r="B36" s="6">
        <v>0.62152777777777779</v>
      </c>
      <c r="C36" s="6" t="str">
        <f t="shared" si="4"/>
        <v>LINGFIELD</v>
      </c>
      <c r="D36" s="5" t="s">
        <v>122</v>
      </c>
      <c r="E36" s="5" t="str">
        <f t="shared" si="5"/>
        <v>HALIPHON</v>
      </c>
      <c r="F36" s="5" t="s">
        <v>233</v>
      </c>
      <c r="G36" s="5" t="str">
        <f t="shared" si="6"/>
        <v>1 POINT EACH WAY</v>
      </c>
      <c r="H36" s="5" t="s">
        <v>234</v>
      </c>
      <c r="I36" s="5" t="s">
        <v>197</v>
      </c>
      <c r="J36" s="5">
        <v>-2</v>
      </c>
      <c r="K36" s="7">
        <v>8.56</v>
      </c>
      <c r="L36" s="5">
        <f t="shared" si="3"/>
        <v>16.380000000000003</v>
      </c>
    </row>
    <row r="37" spans="1:12" x14ac:dyDescent="0.4">
      <c r="A37" s="5" t="s">
        <v>230</v>
      </c>
      <c r="B37" s="6">
        <v>0.58819444444444446</v>
      </c>
      <c r="C37" s="6" t="str">
        <f t="shared" si="4"/>
        <v>HOVE</v>
      </c>
      <c r="D37" s="5" t="s">
        <v>33</v>
      </c>
      <c r="E37" s="5" t="str">
        <f t="shared" si="5"/>
        <v>IM JUSTA BIGBOY</v>
      </c>
      <c r="F37" s="5" t="s">
        <v>231</v>
      </c>
      <c r="G37" s="5" t="str">
        <f t="shared" si="6"/>
        <v>1 POINT WIN</v>
      </c>
      <c r="H37" s="5" t="s">
        <v>15</v>
      </c>
      <c r="I37" s="5" t="s">
        <v>86</v>
      </c>
      <c r="J37" s="5">
        <v>3.33</v>
      </c>
      <c r="K37" s="7">
        <v>2.61</v>
      </c>
      <c r="L37" s="5">
        <f t="shared" si="3"/>
        <v>19.71</v>
      </c>
    </row>
    <row r="38" spans="1:12" x14ac:dyDescent="0.4">
      <c r="A38" s="5" t="s">
        <v>227</v>
      </c>
      <c r="B38" s="6">
        <v>0.80138888888888893</v>
      </c>
      <c r="C38" s="6" t="str">
        <f t="shared" si="4"/>
        <v>OXFORD</v>
      </c>
      <c r="D38" s="5" t="s">
        <v>228</v>
      </c>
      <c r="E38" s="5" t="str">
        <f t="shared" si="5"/>
        <v>SAVANNA DEVON</v>
      </c>
      <c r="F38" s="5" t="s">
        <v>229</v>
      </c>
      <c r="G38" s="5" t="str">
        <f t="shared" si="6"/>
        <v>1 POINT WIN</v>
      </c>
      <c r="H38" s="5" t="s">
        <v>15</v>
      </c>
      <c r="I38" s="5" t="s">
        <v>39</v>
      </c>
      <c r="J38" s="5">
        <v>4.5</v>
      </c>
      <c r="K38" s="5"/>
      <c r="L38" s="5">
        <f t="shared" si="3"/>
        <v>24.21</v>
      </c>
    </row>
    <row r="39" spans="1:12" x14ac:dyDescent="0.4">
      <c r="A39" s="5" t="s">
        <v>221</v>
      </c>
      <c r="B39" s="6">
        <v>0.66736111111111107</v>
      </c>
      <c r="C39" s="6" t="str">
        <f t="shared" si="4"/>
        <v>DOUBLE</v>
      </c>
      <c r="D39" s="5" t="s">
        <v>29</v>
      </c>
      <c r="E39" s="5" t="str">
        <f t="shared" si="5"/>
        <v>GIANTSGRAVE/HANDSTANDS</v>
      </c>
      <c r="F39" s="5" t="s">
        <v>225</v>
      </c>
      <c r="G39" s="5" t="str">
        <f t="shared" si="6"/>
        <v>1 POINT WIN</v>
      </c>
      <c r="H39" s="5" t="s">
        <v>15</v>
      </c>
      <c r="I39" s="11" t="s">
        <v>226</v>
      </c>
      <c r="J39" s="5">
        <v>4</v>
      </c>
      <c r="K39" s="9"/>
      <c r="L39" s="5">
        <f>J39+L38</f>
        <v>28.21</v>
      </c>
    </row>
    <row r="40" spans="1:12" x14ac:dyDescent="0.4">
      <c r="A40" s="5" t="s">
        <v>221</v>
      </c>
      <c r="B40" s="6">
        <v>0.66736111111111107</v>
      </c>
      <c r="C40" s="6" t="str">
        <f t="shared" si="4"/>
        <v>FFOS LAS</v>
      </c>
      <c r="D40" s="5" t="s">
        <v>222</v>
      </c>
      <c r="E40" s="5" t="str">
        <f t="shared" si="5"/>
        <v>GIANTSGRAVE</v>
      </c>
      <c r="F40" s="5" t="s">
        <v>224</v>
      </c>
      <c r="G40" s="5" t="str">
        <f t="shared" si="6"/>
        <v>2 POINT WIN</v>
      </c>
      <c r="H40" s="5" t="s">
        <v>27</v>
      </c>
      <c r="I40" s="5" t="s">
        <v>110</v>
      </c>
      <c r="J40" s="5">
        <v>2.76</v>
      </c>
      <c r="K40" s="9">
        <v>2.38</v>
      </c>
      <c r="L40" s="5">
        <f t="shared" si="3"/>
        <v>30.97</v>
      </c>
    </row>
    <row r="41" spans="1:12" x14ac:dyDescent="0.4">
      <c r="A41" s="5" t="s">
        <v>221</v>
      </c>
      <c r="B41" s="6">
        <v>0.55208333333333337</v>
      </c>
      <c r="C41" s="6" t="str">
        <f t="shared" si="4"/>
        <v>FFOS LAS</v>
      </c>
      <c r="D41" s="5" t="s">
        <v>222</v>
      </c>
      <c r="E41" s="5" t="str">
        <f t="shared" si="5"/>
        <v>HANDSTANDS</v>
      </c>
      <c r="F41" s="5" t="s">
        <v>223</v>
      </c>
      <c r="G41" s="5" t="str">
        <f t="shared" si="6"/>
        <v>2 POINT WIN</v>
      </c>
      <c r="H41" s="5" t="s">
        <v>27</v>
      </c>
      <c r="I41" s="5" t="s">
        <v>52</v>
      </c>
      <c r="J41" s="5">
        <v>2.5</v>
      </c>
      <c r="K41" s="7">
        <v>2</v>
      </c>
      <c r="L41" s="5">
        <f t="shared" si="3"/>
        <v>33.47</v>
      </c>
    </row>
    <row r="42" spans="1:12" x14ac:dyDescent="0.4">
      <c r="A42" s="5" t="s">
        <v>218</v>
      </c>
      <c r="B42" s="6">
        <v>0.57986111111111105</v>
      </c>
      <c r="C42" s="6" t="str">
        <f t="shared" si="4"/>
        <v>PUNCHESTOWN</v>
      </c>
      <c r="D42" s="5" t="s">
        <v>219</v>
      </c>
      <c r="E42" s="5" t="str">
        <f t="shared" si="5"/>
        <v>NINES GRACE</v>
      </c>
      <c r="F42" s="5" t="s">
        <v>220</v>
      </c>
      <c r="G42" s="5" t="str">
        <f t="shared" si="6"/>
        <v>2 POINT WIN</v>
      </c>
      <c r="H42" s="5" t="s">
        <v>27</v>
      </c>
      <c r="I42" s="5" t="s">
        <v>43</v>
      </c>
      <c r="J42" s="5">
        <v>5.5</v>
      </c>
      <c r="K42" s="5"/>
      <c r="L42" s="5">
        <f t="shared" si="3"/>
        <v>38.97</v>
      </c>
    </row>
    <row r="43" spans="1:12" x14ac:dyDescent="0.4">
      <c r="A43" s="5" t="s">
        <v>215</v>
      </c>
      <c r="B43" s="6">
        <v>0.81458333333333333</v>
      </c>
      <c r="C43" s="6" t="str">
        <f t="shared" si="4"/>
        <v>CRAYFORD</v>
      </c>
      <c r="D43" s="5" t="s">
        <v>216</v>
      </c>
      <c r="E43" s="5" t="str">
        <f t="shared" si="5"/>
        <v>NODUFF GRAND</v>
      </c>
      <c r="F43" s="5" t="s">
        <v>217</v>
      </c>
      <c r="G43" s="5" t="str">
        <f t="shared" si="6"/>
        <v>1 POINT WIN</v>
      </c>
      <c r="H43" s="5" t="s">
        <v>15</v>
      </c>
      <c r="I43" s="5" t="s">
        <v>43</v>
      </c>
      <c r="J43" s="5">
        <v>-1</v>
      </c>
      <c r="K43" s="7">
        <v>2.5</v>
      </c>
      <c r="L43" s="5">
        <f t="shared" si="3"/>
        <v>37.97</v>
      </c>
    </row>
    <row r="44" spans="1:12" x14ac:dyDescent="0.4">
      <c r="A44" s="5" t="s">
        <v>209</v>
      </c>
      <c r="B44" s="6">
        <v>0.67222222222222217</v>
      </c>
      <c r="C44" s="6" t="str">
        <f t="shared" si="4"/>
        <v>DOUBLE</v>
      </c>
      <c r="D44" s="5" t="s">
        <v>29</v>
      </c>
      <c r="E44" s="5" t="str">
        <f t="shared" si="5"/>
        <v>REALCO/FRANKIES DREAM</v>
      </c>
      <c r="F44" s="5" t="s">
        <v>213</v>
      </c>
      <c r="G44" s="5" t="str">
        <f t="shared" si="6"/>
        <v>1 POINT WIN</v>
      </c>
      <c r="H44" s="5" t="s">
        <v>15</v>
      </c>
      <c r="I44" s="5" t="s">
        <v>214</v>
      </c>
      <c r="J44" s="5">
        <v>-1</v>
      </c>
      <c r="K44" s="9"/>
      <c r="L44" s="5">
        <f t="shared" si="3"/>
        <v>36.97</v>
      </c>
    </row>
    <row r="45" spans="1:12" x14ac:dyDescent="0.4">
      <c r="A45" s="5" t="s">
        <v>209</v>
      </c>
      <c r="B45" s="6">
        <v>0.67222222222222217</v>
      </c>
      <c r="C45" s="6" t="str">
        <f t="shared" si="4"/>
        <v>EXETER</v>
      </c>
      <c r="D45" s="5" t="s">
        <v>211</v>
      </c>
      <c r="E45" s="5" t="str">
        <f t="shared" si="5"/>
        <v>REALCO</v>
      </c>
      <c r="F45" s="5" t="s">
        <v>212</v>
      </c>
      <c r="G45" s="5" t="str">
        <f t="shared" si="6"/>
        <v>2 POINT WIN</v>
      </c>
      <c r="H45" s="5" t="s">
        <v>27</v>
      </c>
      <c r="I45" s="5" t="s">
        <v>67</v>
      </c>
      <c r="J45" s="5">
        <v>3.76</v>
      </c>
      <c r="K45" s="9">
        <v>2.42</v>
      </c>
      <c r="L45" s="5">
        <f t="shared" si="3"/>
        <v>40.729999999999997</v>
      </c>
    </row>
    <row r="46" spans="1:12" x14ac:dyDescent="0.4">
      <c r="A46" s="5" t="s">
        <v>209</v>
      </c>
      <c r="B46" s="6">
        <v>0.52083333333333337</v>
      </c>
      <c r="C46" s="6" t="str">
        <f t="shared" si="4"/>
        <v>LINGFIELD</v>
      </c>
      <c r="D46" s="5" t="s">
        <v>122</v>
      </c>
      <c r="E46" s="5" t="str">
        <f t="shared" si="5"/>
        <v>FRANKIES DREAM</v>
      </c>
      <c r="F46" s="5" t="s">
        <v>210</v>
      </c>
      <c r="G46" s="5" t="str">
        <f t="shared" si="6"/>
        <v>2 POINT WIN</v>
      </c>
      <c r="H46" s="5" t="s">
        <v>27</v>
      </c>
      <c r="I46" s="5" t="s">
        <v>52</v>
      </c>
      <c r="J46" s="5">
        <v>-2</v>
      </c>
      <c r="K46" s="7"/>
      <c r="L46" s="5">
        <f t="shared" si="3"/>
        <v>38.729999999999997</v>
      </c>
    </row>
    <row r="47" spans="1:12" x14ac:dyDescent="0.4">
      <c r="A47" s="5" t="s">
        <v>207</v>
      </c>
      <c r="B47" s="6">
        <v>0.60486111111111118</v>
      </c>
      <c r="C47" s="6" t="str">
        <f t="shared" si="4"/>
        <v>TOWCESTER</v>
      </c>
      <c r="D47" s="5" t="s">
        <v>18</v>
      </c>
      <c r="E47" s="5" t="str">
        <f t="shared" si="5"/>
        <v>FABULOUS CHLOE</v>
      </c>
      <c r="F47" s="5" t="s">
        <v>208</v>
      </c>
      <c r="G47" s="5" t="str">
        <f t="shared" si="6"/>
        <v>1 POINT WIN</v>
      </c>
      <c r="H47" s="5" t="s">
        <v>15</v>
      </c>
      <c r="I47" s="5" t="s">
        <v>90</v>
      </c>
      <c r="J47" s="5">
        <v>2.5</v>
      </c>
      <c r="K47" s="7">
        <v>3</v>
      </c>
      <c r="L47" s="5">
        <f t="shared" si="3"/>
        <v>41.23</v>
      </c>
    </row>
    <row r="48" spans="1:12" x14ac:dyDescent="0.4">
      <c r="A48" s="5" t="s">
        <v>202</v>
      </c>
      <c r="B48" s="6">
        <v>0.67569444444444438</v>
      </c>
      <c r="C48" s="6" t="str">
        <f t="shared" si="4"/>
        <v>DOUBLE</v>
      </c>
      <c r="D48" s="5" t="s">
        <v>29</v>
      </c>
      <c r="E48" s="5" t="str">
        <f t="shared" si="5"/>
        <v>WILLIAM DEWHURST/RUBELLITE</v>
      </c>
      <c r="F48" s="5" t="s">
        <v>205</v>
      </c>
      <c r="G48" s="5" t="str">
        <f t="shared" si="6"/>
        <v>1 POINT WIN</v>
      </c>
      <c r="H48" s="5" t="s">
        <v>15</v>
      </c>
      <c r="I48" s="11" t="s">
        <v>206</v>
      </c>
      <c r="J48" s="5">
        <v>-1</v>
      </c>
      <c r="K48" s="5"/>
      <c r="L48" s="5">
        <f t="shared" si="3"/>
        <v>40.229999999999997</v>
      </c>
    </row>
    <row r="49" spans="1:12" x14ac:dyDescent="0.4">
      <c r="A49" s="5" t="s">
        <v>202</v>
      </c>
      <c r="B49" s="6">
        <v>0.67569444444444438</v>
      </c>
      <c r="C49" s="6" t="str">
        <f t="shared" si="4"/>
        <v>NEWCASTLE</v>
      </c>
      <c r="D49" s="5" t="s">
        <v>22</v>
      </c>
      <c r="E49" s="5" t="str">
        <f t="shared" si="5"/>
        <v>WILLIAM DEWHURST</v>
      </c>
      <c r="F49" s="5" t="s">
        <v>204</v>
      </c>
      <c r="G49" s="5" t="str">
        <f t="shared" si="6"/>
        <v>2 POINT WIN</v>
      </c>
      <c r="H49" s="5" t="s">
        <v>27</v>
      </c>
      <c r="I49" s="5" t="s">
        <v>74</v>
      </c>
      <c r="J49" s="5">
        <v>4</v>
      </c>
      <c r="K49" s="5"/>
      <c r="L49" s="5">
        <f t="shared" si="3"/>
        <v>44.23</v>
      </c>
    </row>
    <row r="50" spans="1:12" x14ac:dyDescent="0.4">
      <c r="A50" s="5" t="s">
        <v>202</v>
      </c>
      <c r="B50" s="6">
        <v>0.59861111111111109</v>
      </c>
      <c r="C50" s="6" t="str">
        <f t="shared" si="4"/>
        <v>SOUTHWELL</v>
      </c>
      <c r="D50" s="5" t="s">
        <v>41</v>
      </c>
      <c r="E50" s="5" t="str">
        <f t="shared" si="5"/>
        <v>RUBELLITE</v>
      </c>
      <c r="F50" s="5" t="s">
        <v>203</v>
      </c>
      <c r="G50" s="5" t="str">
        <f t="shared" si="6"/>
        <v>1 POINT WIN</v>
      </c>
      <c r="H50" s="5" t="s">
        <v>15</v>
      </c>
      <c r="I50" s="5" t="s">
        <v>90</v>
      </c>
      <c r="J50" s="5">
        <v>-1</v>
      </c>
      <c r="K50" s="7">
        <v>3.35</v>
      </c>
      <c r="L50" s="5">
        <f t="shared" si="3"/>
        <v>43.23</v>
      </c>
    </row>
    <row r="51" spans="1:12" x14ac:dyDescent="0.4">
      <c r="A51" s="5" t="s">
        <v>200</v>
      </c>
      <c r="B51" s="6">
        <v>0.78888888888888886</v>
      </c>
      <c r="C51" s="6" t="str">
        <f t="shared" si="4"/>
        <v>DONCASTER</v>
      </c>
      <c r="D51" s="5" t="s">
        <v>65</v>
      </c>
      <c r="E51" s="5" t="str">
        <f t="shared" si="5"/>
        <v>JAZZA DARCY</v>
      </c>
      <c r="F51" s="5" t="s">
        <v>201</v>
      </c>
      <c r="G51" s="5" t="str">
        <f t="shared" si="6"/>
        <v>1 POINT WIN</v>
      </c>
      <c r="H51" s="5" t="s">
        <v>15</v>
      </c>
      <c r="I51" s="5" t="s">
        <v>63</v>
      </c>
      <c r="J51" s="5">
        <v>-1</v>
      </c>
      <c r="K51" s="7">
        <v>4.5</v>
      </c>
      <c r="L51" s="5">
        <f t="shared" si="3"/>
        <v>42.23</v>
      </c>
    </row>
    <row r="52" spans="1:12" x14ac:dyDescent="0.4">
      <c r="A52" s="5" t="s">
        <v>198</v>
      </c>
      <c r="B52" s="6">
        <v>0.80138888888888893</v>
      </c>
      <c r="C52" s="6" t="str">
        <f t="shared" si="4"/>
        <v>DONCASTER</v>
      </c>
      <c r="D52" s="5" t="s">
        <v>65</v>
      </c>
      <c r="E52" s="5" t="str">
        <f t="shared" si="5"/>
        <v>JAGUAR DOYLE</v>
      </c>
      <c r="F52" s="5" t="s">
        <v>199</v>
      </c>
      <c r="G52" s="5" t="str">
        <f t="shared" si="6"/>
        <v>1 POINT WIN</v>
      </c>
      <c r="H52" s="5" t="s">
        <v>15</v>
      </c>
      <c r="I52" s="5" t="s">
        <v>113</v>
      </c>
      <c r="J52" s="5">
        <v>3</v>
      </c>
      <c r="K52" s="8">
        <v>2.2999999999999998</v>
      </c>
      <c r="L52" s="5">
        <f t="shared" si="3"/>
        <v>45.23</v>
      </c>
    </row>
    <row r="53" spans="1:12" x14ac:dyDescent="0.4">
      <c r="A53" s="5" t="s">
        <v>191</v>
      </c>
      <c r="B53" s="6">
        <v>0.625</v>
      </c>
      <c r="C53" s="6" t="str">
        <f t="shared" si="4"/>
        <v>NEWBURY</v>
      </c>
      <c r="D53" s="5" t="s">
        <v>194</v>
      </c>
      <c r="E53" s="5" t="str">
        <f t="shared" si="5"/>
        <v>LIVELY CITIZEN</v>
      </c>
      <c r="F53" s="5" t="s">
        <v>196</v>
      </c>
      <c r="G53" s="5" t="str">
        <f t="shared" si="6"/>
        <v>0.5 POINTS EACH WAY</v>
      </c>
      <c r="H53" s="5" t="s">
        <v>155</v>
      </c>
      <c r="I53" s="5" t="s">
        <v>197</v>
      </c>
      <c r="J53" s="5">
        <v>-1</v>
      </c>
      <c r="K53" s="7">
        <v>15.5</v>
      </c>
      <c r="L53" s="5">
        <f t="shared" si="3"/>
        <v>44.23</v>
      </c>
    </row>
    <row r="54" spans="1:12" x14ac:dyDescent="0.4">
      <c r="A54" s="5" t="s">
        <v>191</v>
      </c>
      <c r="B54" s="6">
        <v>0.60069444444444442</v>
      </c>
      <c r="C54" s="6" t="str">
        <f t="shared" si="4"/>
        <v>NEWBURY</v>
      </c>
      <c r="D54" s="5" t="s">
        <v>194</v>
      </c>
      <c r="E54" s="5" t="str">
        <f t="shared" si="5"/>
        <v>PEPE LE MOKO</v>
      </c>
      <c r="F54" s="5" t="s">
        <v>195</v>
      </c>
      <c r="G54" s="5" t="str">
        <f t="shared" si="6"/>
        <v>1 POINT EACH WAY</v>
      </c>
      <c r="H54" s="5" t="s">
        <v>104</v>
      </c>
      <c r="I54" s="5" t="s">
        <v>156</v>
      </c>
      <c r="J54" s="5">
        <v>-2</v>
      </c>
      <c r="K54" s="9">
        <v>11.17</v>
      </c>
      <c r="L54" s="5">
        <f t="shared" si="3"/>
        <v>42.23</v>
      </c>
    </row>
    <row r="55" spans="1:12" x14ac:dyDescent="0.4">
      <c r="A55" s="5" t="s">
        <v>191</v>
      </c>
      <c r="B55" s="6">
        <v>0.57291666666666663</v>
      </c>
      <c r="C55" s="6" t="str">
        <f t="shared" si="4"/>
        <v>HEREFORD</v>
      </c>
      <c r="D55" s="5" t="s">
        <v>192</v>
      </c>
      <c r="E55" s="5" t="str">
        <f t="shared" si="5"/>
        <v>THE GOOD DOCTOR</v>
      </c>
      <c r="F55" s="5" t="s">
        <v>193</v>
      </c>
      <c r="G55" s="5" t="str">
        <f t="shared" si="6"/>
        <v>2 POINT WIN</v>
      </c>
      <c r="H55" s="5" t="s">
        <v>27</v>
      </c>
      <c r="I55" s="5" t="s">
        <v>24</v>
      </c>
      <c r="J55" s="5">
        <v>-2</v>
      </c>
      <c r="K55" s="7">
        <v>2.83</v>
      </c>
      <c r="L55" s="5">
        <f t="shared" si="3"/>
        <v>40.229999999999997</v>
      </c>
    </row>
    <row r="56" spans="1:12" x14ac:dyDescent="0.4">
      <c r="A56" s="5" t="s">
        <v>183</v>
      </c>
      <c r="B56" s="6">
        <v>0.83819444444444446</v>
      </c>
      <c r="C56" s="6" t="str">
        <f t="shared" si="4"/>
        <v>DOUBLE</v>
      </c>
      <c r="D56" s="5" t="s">
        <v>29</v>
      </c>
      <c r="E56" s="5" t="str">
        <f t="shared" si="5"/>
        <v>SHARP BUTCH/RULES FOR SOME</v>
      </c>
      <c r="F56" s="5" t="s">
        <v>188</v>
      </c>
      <c r="G56" s="5" t="str">
        <f t="shared" si="6"/>
        <v>2 POINT WIN</v>
      </c>
      <c r="H56" s="5" t="s">
        <v>189</v>
      </c>
      <c r="I56" s="5" t="s">
        <v>190</v>
      </c>
      <c r="J56" s="5">
        <v>-2</v>
      </c>
      <c r="K56" s="7"/>
      <c r="L56" s="5">
        <f t="shared" si="3"/>
        <v>38.229999999999997</v>
      </c>
    </row>
    <row r="57" spans="1:12" x14ac:dyDescent="0.4">
      <c r="A57" s="5" t="s">
        <v>183</v>
      </c>
      <c r="B57" s="6">
        <v>0.59375</v>
      </c>
      <c r="C57" s="6" t="str">
        <f t="shared" si="4"/>
        <v>FAIRYHOUSE</v>
      </c>
      <c r="D57" s="5" t="s">
        <v>186</v>
      </c>
      <c r="E57" s="5" t="str">
        <f t="shared" si="5"/>
        <v>WORKINONADREAM</v>
      </c>
      <c r="F57" s="5" t="s">
        <v>187</v>
      </c>
      <c r="G57" s="5" t="str">
        <f t="shared" si="6"/>
        <v>1 POINT WIN</v>
      </c>
      <c r="H57" s="5" t="s">
        <v>15</v>
      </c>
      <c r="I57" s="5" t="s">
        <v>113</v>
      </c>
      <c r="J57" s="5">
        <v>3</v>
      </c>
      <c r="K57" s="7">
        <v>3.61</v>
      </c>
      <c r="L57" s="5">
        <f t="shared" si="3"/>
        <v>41.23</v>
      </c>
    </row>
    <row r="58" spans="1:12" x14ac:dyDescent="0.4">
      <c r="A58" s="5" t="s">
        <v>183</v>
      </c>
      <c r="B58" s="6">
        <v>0.58333333333333337</v>
      </c>
      <c r="C58" s="6" t="str">
        <f t="shared" si="4"/>
        <v>WINCANTON</v>
      </c>
      <c r="D58" s="5" t="s">
        <v>184</v>
      </c>
      <c r="E58" s="5" t="str">
        <f t="shared" si="5"/>
        <v>ANOTHER FINE MESS</v>
      </c>
      <c r="F58" s="5" t="s">
        <v>185</v>
      </c>
      <c r="G58" s="5" t="str">
        <f t="shared" si="6"/>
        <v>0.5 POINTS EACH WAY</v>
      </c>
      <c r="H58" s="5" t="s">
        <v>155</v>
      </c>
      <c r="I58" s="5" t="s">
        <v>50</v>
      </c>
      <c r="J58" s="5">
        <v>-1</v>
      </c>
      <c r="K58" s="7">
        <v>11</v>
      </c>
      <c r="L58" s="5">
        <f t="shared" si="3"/>
        <v>40.229999999999997</v>
      </c>
    </row>
    <row r="59" spans="1:12" x14ac:dyDescent="0.4">
      <c r="A59" s="5" t="s">
        <v>177</v>
      </c>
      <c r="B59" s="6">
        <v>0.85416666666666663</v>
      </c>
      <c r="C59" s="6" t="str">
        <f t="shared" si="4"/>
        <v>DOUBLE</v>
      </c>
      <c r="D59" s="5" t="s">
        <v>29</v>
      </c>
      <c r="E59" s="5" t="str">
        <f t="shared" si="5"/>
        <v>JUST TYPICAL/PARTY VIBES</v>
      </c>
      <c r="F59" s="5" t="s">
        <v>181</v>
      </c>
      <c r="G59" s="5" t="str">
        <f t="shared" si="6"/>
        <v>1 POINT WIN</v>
      </c>
      <c r="H59" s="5" t="s">
        <v>15</v>
      </c>
      <c r="I59" s="5" t="s">
        <v>182</v>
      </c>
      <c r="J59" s="5">
        <v>-1</v>
      </c>
      <c r="K59" s="7"/>
      <c r="L59" s="5">
        <f t="shared" si="3"/>
        <v>39.229999999999997</v>
      </c>
    </row>
    <row r="60" spans="1:12" x14ac:dyDescent="0.4">
      <c r="A60" s="5" t="s">
        <v>177</v>
      </c>
      <c r="B60" s="6">
        <v>0.85416666666666663</v>
      </c>
      <c r="C60" s="6" t="str">
        <f t="shared" si="4"/>
        <v>SOUTHWELL</v>
      </c>
      <c r="D60" s="5" t="s">
        <v>41</v>
      </c>
      <c r="E60" s="5" t="str">
        <f t="shared" si="5"/>
        <v>JUST TYPICAL</v>
      </c>
      <c r="F60" s="5" t="s">
        <v>180</v>
      </c>
      <c r="G60" s="5" t="str">
        <f t="shared" si="6"/>
        <v>2 POINT WIN</v>
      </c>
      <c r="H60" s="5" t="s">
        <v>27</v>
      </c>
      <c r="I60" s="5" t="s">
        <v>57</v>
      </c>
      <c r="J60" s="5">
        <v>3.24</v>
      </c>
      <c r="K60" s="7">
        <v>2.72</v>
      </c>
      <c r="L60" s="5">
        <f t="shared" si="3"/>
        <v>42.47</v>
      </c>
    </row>
    <row r="61" spans="1:12" x14ac:dyDescent="0.4">
      <c r="A61" s="5" t="s">
        <v>177</v>
      </c>
      <c r="B61" s="6">
        <v>0.60069444444444442</v>
      </c>
      <c r="C61" s="6" t="str">
        <f t="shared" si="4"/>
        <v>WINDSOR</v>
      </c>
      <c r="D61" s="5" t="s">
        <v>178</v>
      </c>
      <c r="E61" s="5" t="str">
        <f t="shared" si="5"/>
        <v>PARTY VIBES</v>
      </c>
      <c r="F61" s="5" t="s">
        <v>179</v>
      </c>
      <c r="G61" s="5" t="str">
        <f t="shared" si="6"/>
        <v>1 POINT WIN</v>
      </c>
      <c r="H61" s="5" t="s">
        <v>15</v>
      </c>
      <c r="I61" s="5" t="s">
        <v>43</v>
      </c>
      <c r="J61" s="5">
        <v>-1</v>
      </c>
      <c r="K61" s="9">
        <v>4.5</v>
      </c>
      <c r="L61" s="5">
        <f t="shared" si="3"/>
        <v>41.47</v>
      </c>
    </row>
    <row r="62" spans="1:12" x14ac:dyDescent="0.4">
      <c r="A62" s="5" t="s">
        <v>175</v>
      </c>
      <c r="B62" s="6">
        <v>0.7104166666666667</v>
      </c>
      <c r="C62" s="6" t="str">
        <f t="shared" si="4"/>
        <v>TOWCESTER</v>
      </c>
      <c r="D62" s="5" t="s">
        <v>18</v>
      </c>
      <c r="E62" s="5" t="str">
        <f t="shared" si="5"/>
        <v>CASHOUT RORY</v>
      </c>
      <c r="F62" s="5" t="s">
        <v>176</v>
      </c>
      <c r="G62" s="5" t="str">
        <f t="shared" si="6"/>
        <v>1.5 POINT WIN</v>
      </c>
      <c r="H62" s="5" t="s">
        <v>35</v>
      </c>
      <c r="I62" s="5" t="s">
        <v>74</v>
      </c>
      <c r="J62" s="5">
        <v>0</v>
      </c>
      <c r="K62" s="5"/>
      <c r="L62" s="5">
        <f t="shared" si="3"/>
        <v>41.47</v>
      </c>
    </row>
    <row r="63" spans="1:12" x14ac:dyDescent="0.4">
      <c r="A63" s="5" t="s">
        <v>168</v>
      </c>
      <c r="B63" s="6">
        <v>0.42708333333333331</v>
      </c>
      <c r="C63" s="6" t="str">
        <f t="shared" si="4"/>
        <v>LINGFIELD</v>
      </c>
      <c r="D63" s="5" t="s">
        <v>122</v>
      </c>
      <c r="E63" s="5" t="str">
        <f t="shared" si="5"/>
        <v>UPEPO</v>
      </c>
      <c r="F63" s="5" t="s">
        <v>174</v>
      </c>
      <c r="G63" s="5" t="str">
        <f t="shared" si="6"/>
        <v>1 POINT EACH WAY</v>
      </c>
      <c r="H63" s="5" t="s">
        <v>104</v>
      </c>
      <c r="I63" s="5" t="s">
        <v>50</v>
      </c>
      <c r="J63" s="5">
        <v>-2</v>
      </c>
      <c r="K63" s="7">
        <v>14.82</v>
      </c>
      <c r="L63" s="5">
        <f t="shared" si="3"/>
        <v>39.47</v>
      </c>
    </row>
    <row r="64" spans="1:12" x14ac:dyDescent="0.4">
      <c r="A64" s="5" t="s">
        <v>168</v>
      </c>
      <c r="B64" s="6">
        <v>0.60416666666666663</v>
      </c>
      <c r="C64" s="6" t="str">
        <f t="shared" si="4"/>
        <v>DOUBLE</v>
      </c>
      <c r="D64" s="5" t="s">
        <v>29</v>
      </c>
      <c r="E64" s="5" t="str">
        <f t="shared" si="5"/>
        <v>ROYAL PAGAILLE/NIGHT ON EARTH</v>
      </c>
      <c r="F64" s="5" t="s">
        <v>172</v>
      </c>
      <c r="G64" s="5" t="str">
        <f t="shared" si="6"/>
        <v>1 POINT WIN</v>
      </c>
      <c r="H64" s="5" t="s">
        <v>15</v>
      </c>
      <c r="I64" s="11" t="s">
        <v>173</v>
      </c>
      <c r="J64" s="5">
        <v>-1</v>
      </c>
      <c r="K64" s="5"/>
      <c r="L64" s="5">
        <f t="shared" si="3"/>
        <v>38.47</v>
      </c>
    </row>
    <row r="65" spans="1:12" x14ac:dyDescent="0.4">
      <c r="A65" s="5" t="s">
        <v>168</v>
      </c>
      <c r="B65" s="6">
        <v>0.60416666666666663</v>
      </c>
      <c r="C65" s="6" t="str">
        <f t="shared" si="4"/>
        <v>HAYDOCK</v>
      </c>
      <c r="D65" s="5" t="s">
        <v>170</v>
      </c>
      <c r="E65" s="5" t="str">
        <f t="shared" si="5"/>
        <v>ROYAL PAGAILLE</v>
      </c>
      <c r="F65" s="5" t="s">
        <v>171</v>
      </c>
      <c r="G65" s="5" t="str">
        <f t="shared" si="6"/>
        <v>1 POINT WIN</v>
      </c>
      <c r="H65" s="5" t="s">
        <v>15</v>
      </c>
      <c r="I65" s="5" t="s">
        <v>74</v>
      </c>
      <c r="J65" s="5">
        <v>-1</v>
      </c>
      <c r="K65" s="5"/>
      <c r="L65" s="5">
        <f t="shared" si="3"/>
        <v>37.47</v>
      </c>
    </row>
    <row r="66" spans="1:12" x14ac:dyDescent="0.4">
      <c r="A66" s="5" t="s">
        <v>168</v>
      </c>
      <c r="B66" s="6">
        <v>0.46875</v>
      </c>
      <c r="C66" s="6" t="str">
        <f t="shared" ref="C66:C97" si="7">UPPER(D66)</f>
        <v>LINGFIELD</v>
      </c>
      <c r="D66" s="5" t="s">
        <v>122</v>
      </c>
      <c r="E66" s="5" t="str">
        <f t="shared" ref="E66:E97" si="8">UPPER(F66)</f>
        <v>NIGHT ON EARTH</v>
      </c>
      <c r="F66" s="5" t="s">
        <v>169</v>
      </c>
      <c r="G66" s="5" t="str">
        <f t="shared" ref="G66:G97" si="9">UPPER(H66)</f>
        <v>1 POINT WIN</v>
      </c>
      <c r="H66" s="5" t="s">
        <v>15</v>
      </c>
      <c r="I66" s="5" t="s">
        <v>86</v>
      </c>
      <c r="J66" s="5">
        <v>-1</v>
      </c>
      <c r="K66" s="7">
        <v>4.3</v>
      </c>
      <c r="L66" s="5">
        <f t="shared" si="3"/>
        <v>36.47</v>
      </c>
    </row>
    <row r="67" spans="1:12" x14ac:dyDescent="0.4">
      <c r="A67" s="5" t="s">
        <v>166</v>
      </c>
      <c r="B67" s="6">
        <v>0.8569444444444444</v>
      </c>
      <c r="C67" s="6" t="str">
        <f t="shared" si="7"/>
        <v>DONCASTER</v>
      </c>
      <c r="D67" s="5" t="s">
        <v>65</v>
      </c>
      <c r="E67" s="5" t="str">
        <f t="shared" si="8"/>
        <v>STAN BOW</v>
      </c>
      <c r="F67" s="5" t="s">
        <v>167</v>
      </c>
      <c r="G67" s="5" t="str">
        <f t="shared" si="9"/>
        <v>1 POINT WIN</v>
      </c>
      <c r="H67" s="5" t="s">
        <v>15</v>
      </c>
      <c r="I67" s="5" t="s">
        <v>43</v>
      </c>
      <c r="J67" s="5">
        <v>-1</v>
      </c>
      <c r="K67" s="8">
        <v>3.52</v>
      </c>
      <c r="L67" s="5">
        <f t="shared" si="3"/>
        <v>35.47</v>
      </c>
    </row>
    <row r="68" spans="1:12" x14ac:dyDescent="0.4">
      <c r="A68" s="5" t="s">
        <v>160</v>
      </c>
      <c r="B68" s="6">
        <v>0.59375</v>
      </c>
      <c r="C68" s="6" t="str">
        <f t="shared" si="7"/>
        <v xml:space="preserve">DOUBLE </v>
      </c>
      <c r="D68" s="5" t="s">
        <v>125</v>
      </c>
      <c r="E68" s="5" t="str">
        <f t="shared" si="8"/>
        <v>AVIATION/JUKEBOX DEDDY</v>
      </c>
      <c r="F68" s="5" t="s">
        <v>164</v>
      </c>
      <c r="G68" s="5" t="str">
        <f t="shared" si="9"/>
        <v>1 POINT WIN</v>
      </c>
      <c r="H68" s="5" t="s">
        <v>15</v>
      </c>
      <c r="I68" s="5" t="s">
        <v>165</v>
      </c>
      <c r="J68" s="5">
        <v>-1</v>
      </c>
      <c r="K68" s="7"/>
      <c r="L68" s="5">
        <f t="shared" si="3"/>
        <v>34.47</v>
      </c>
    </row>
    <row r="69" spans="1:12" x14ac:dyDescent="0.4">
      <c r="A69" s="5" t="s">
        <v>160</v>
      </c>
      <c r="B69" s="6">
        <v>0.59375</v>
      </c>
      <c r="C69" s="6" t="str">
        <f t="shared" si="7"/>
        <v>FAKENHAM</v>
      </c>
      <c r="D69" s="5" t="s">
        <v>161</v>
      </c>
      <c r="E69" s="5" t="str">
        <f t="shared" si="8"/>
        <v>AVIATION</v>
      </c>
      <c r="F69" s="5" t="s">
        <v>163</v>
      </c>
      <c r="G69" s="5" t="str">
        <f t="shared" si="9"/>
        <v>2 POINT WIN</v>
      </c>
      <c r="H69" s="5" t="s">
        <v>27</v>
      </c>
      <c r="I69" s="5" t="s">
        <v>28</v>
      </c>
      <c r="J69" s="5">
        <v>-2</v>
      </c>
      <c r="K69" s="7">
        <v>2.36</v>
      </c>
      <c r="L69" s="5">
        <f t="shared" ref="L69:L123" si="10">J69+L68</f>
        <v>32.47</v>
      </c>
    </row>
    <row r="70" spans="1:12" x14ac:dyDescent="0.4">
      <c r="A70" s="5" t="s">
        <v>160</v>
      </c>
      <c r="B70" s="6">
        <v>0.56944444444444442</v>
      </c>
      <c r="C70" s="6" t="str">
        <f t="shared" si="7"/>
        <v>FAKENHAM</v>
      </c>
      <c r="D70" s="5" t="s">
        <v>161</v>
      </c>
      <c r="E70" s="5" t="str">
        <f t="shared" si="8"/>
        <v>JUKEBOX DEDDY</v>
      </c>
      <c r="F70" s="5" t="s">
        <v>162</v>
      </c>
      <c r="G70" s="5" t="str">
        <f t="shared" si="9"/>
        <v>1 POINT WIN</v>
      </c>
      <c r="H70" s="5" t="s">
        <v>15</v>
      </c>
      <c r="I70" s="5" t="s">
        <v>90</v>
      </c>
      <c r="J70" s="5">
        <v>-1</v>
      </c>
      <c r="K70" s="9">
        <v>2.34</v>
      </c>
      <c r="L70" s="5">
        <f t="shared" si="10"/>
        <v>31.47</v>
      </c>
    </row>
    <row r="71" spans="1:12" x14ac:dyDescent="0.4">
      <c r="A71" s="5" t="s">
        <v>158</v>
      </c>
      <c r="B71" s="6">
        <v>0.80694444444444446</v>
      </c>
      <c r="C71" s="6" t="str">
        <f t="shared" si="7"/>
        <v>KINSLEY</v>
      </c>
      <c r="D71" s="5" t="s">
        <v>117</v>
      </c>
      <c r="E71" s="5" t="str">
        <f t="shared" si="8"/>
        <v>WOODENSTOWN SOUL</v>
      </c>
      <c r="F71" s="5" t="s">
        <v>159</v>
      </c>
      <c r="G71" s="5" t="str">
        <f t="shared" si="9"/>
        <v>1 POINT WIN</v>
      </c>
      <c r="H71" s="5" t="s">
        <v>15</v>
      </c>
      <c r="I71" s="5" t="s">
        <v>60</v>
      </c>
      <c r="J71" s="5">
        <v>-1</v>
      </c>
      <c r="K71" s="8">
        <v>5.3</v>
      </c>
      <c r="L71" s="5">
        <f t="shared" si="10"/>
        <v>30.47</v>
      </c>
    </row>
    <row r="72" spans="1:12" x14ac:dyDescent="0.4">
      <c r="A72" s="5" t="s">
        <v>152</v>
      </c>
      <c r="B72" s="6">
        <v>0.75</v>
      </c>
      <c r="C72" s="6" t="str">
        <f t="shared" si="7"/>
        <v>WOLVERHAMPTON</v>
      </c>
      <c r="D72" s="5" t="s">
        <v>92</v>
      </c>
      <c r="E72" s="5" t="str">
        <f t="shared" si="8"/>
        <v>GOGO YUBARI</v>
      </c>
      <c r="F72" s="5" t="s">
        <v>157</v>
      </c>
      <c r="G72" s="5" t="str">
        <f t="shared" si="9"/>
        <v>1.5 POINT WIN</v>
      </c>
      <c r="H72" s="5" t="s">
        <v>35</v>
      </c>
      <c r="I72" s="5" t="s">
        <v>113</v>
      </c>
      <c r="J72" s="5">
        <v>-1.5</v>
      </c>
      <c r="K72" s="7">
        <v>6.28</v>
      </c>
      <c r="L72" s="5">
        <f t="shared" si="10"/>
        <v>28.97</v>
      </c>
    </row>
    <row r="73" spans="1:12" x14ac:dyDescent="0.4">
      <c r="A73" s="5" t="s">
        <v>152</v>
      </c>
      <c r="B73" s="6">
        <v>0.50347222222222221</v>
      </c>
      <c r="C73" s="6" t="str">
        <f t="shared" si="7"/>
        <v>WARWICK</v>
      </c>
      <c r="D73" s="5" t="s">
        <v>153</v>
      </c>
      <c r="E73" s="5" t="str">
        <f t="shared" si="8"/>
        <v>SEE THE GREEN</v>
      </c>
      <c r="F73" s="5" t="s">
        <v>154</v>
      </c>
      <c r="G73" s="5" t="str">
        <f t="shared" si="9"/>
        <v>0.5 POINTS EACH WAY</v>
      </c>
      <c r="H73" s="5" t="s">
        <v>155</v>
      </c>
      <c r="I73" s="5" t="s">
        <v>156</v>
      </c>
      <c r="J73" s="5">
        <v>-1</v>
      </c>
      <c r="K73" s="7">
        <v>12.67</v>
      </c>
      <c r="L73" s="5">
        <f t="shared" si="10"/>
        <v>27.97</v>
      </c>
    </row>
    <row r="74" spans="1:12" x14ac:dyDescent="0.4">
      <c r="A74" s="5" t="s">
        <v>150</v>
      </c>
      <c r="B74" s="6">
        <v>0.68125000000000002</v>
      </c>
      <c r="C74" s="6" t="str">
        <f t="shared" si="7"/>
        <v>TOWCESTER</v>
      </c>
      <c r="D74" s="5" t="s">
        <v>18</v>
      </c>
      <c r="E74" s="5" t="str">
        <f t="shared" si="8"/>
        <v>CROSSFIELD EDEL</v>
      </c>
      <c r="F74" s="5" t="s">
        <v>151</v>
      </c>
      <c r="G74" s="5" t="str">
        <f t="shared" si="9"/>
        <v>1 POINT WIN</v>
      </c>
      <c r="H74" s="5" t="s">
        <v>15</v>
      </c>
      <c r="I74" s="5" t="s">
        <v>86</v>
      </c>
      <c r="J74" s="5">
        <v>3.33</v>
      </c>
      <c r="K74" s="8">
        <v>2.68</v>
      </c>
      <c r="L74" s="5">
        <f t="shared" si="10"/>
        <v>31.299999999999997</v>
      </c>
    </row>
    <row r="75" spans="1:12" x14ac:dyDescent="0.4">
      <c r="A75" s="5" t="s">
        <v>148</v>
      </c>
      <c r="B75" s="6">
        <v>0.70694444444444438</v>
      </c>
      <c r="C75" s="6" t="str">
        <f t="shared" si="7"/>
        <v>TOWCESTER</v>
      </c>
      <c r="D75" s="5" t="s">
        <v>18</v>
      </c>
      <c r="E75" s="5" t="str">
        <f t="shared" si="8"/>
        <v>MAKEIT CHAMPION</v>
      </c>
      <c r="F75" s="5" t="s">
        <v>149</v>
      </c>
      <c r="G75" s="5" t="str">
        <f t="shared" si="9"/>
        <v>1.5 POINT WIN</v>
      </c>
      <c r="H75" s="5" t="s">
        <v>35</v>
      </c>
      <c r="I75" s="5" t="s">
        <v>90</v>
      </c>
      <c r="J75" s="5">
        <v>-1.5</v>
      </c>
      <c r="K75" s="8">
        <v>2.12</v>
      </c>
      <c r="L75" s="5">
        <f t="shared" si="10"/>
        <v>29.799999999999997</v>
      </c>
    </row>
    <row r="76" spans="1:12" x14ac:dyDescent="0.4">
      <c r="A76" s="5" t="s">
        <v>146</v>
      </c>
      <c r="B76" s="6">
        <v>0.78125</v>
      </c>
      <c r="C76" s="6" t="str">
        <f t="shared" si="7"/>
        <v>NEWCASTLE</v>
      </c>
      <c r="D76" s="5" t="s">
        <v>22</v>
      </c>
      <c r="E76" s="5" t="str">
        <f t="shared" si="8"/>
        <v>MANTON ROAD</v>
      </c>
      <c r="F76" s="5" t="s">
        <v>147</v>
      </c>
      <c r="G76" s="5" t="str">
        <f t="shared" si="9"/>
        <v>2 POINT WIN</v>
      </c>
      <c r="H76" s="5" t="s">
        <v>27</v>
      </c>
      <c r="I76" s="5" t="s">
        <v>110</v>
      </c>
      <c r="J76" s="5">
        <v>-2</v>
      </c>
      <c r="K76" s="7">
        <v>2.2000000000000002</v>
      </c>
      <c r="L76" s="5">
        <f t="shared" si="10"/>
        <v>27.799999999999997</v>
      </c>
    </row>
    <row r="77" spans="1:12" x14ac:dyDescent="0.4">
      <c r="A77" s="5" t="s">
        <v>144</v>
      </c>
      <c r="B77" s="6">
        <v>0.75277777777777777</v>
      </c>
      <c r="C77" s="6" t="str">
        <f t="shared" si="7"/>
        <v>DONCASTER</v>
      </c>
      <c r="D77" s="5" t="s">
        <v>65</v>
      </c>
      <c r="E77" s="5" t="str">
        <f t="shared" si="8"/>
        <v>ALNO DEE</v>
      </c>
      <c r="F77" s="5" t="s">
        <v>145</v>
      </c>
      <c r="G77" s="5" t="str">
        <f t="shared" si="9"/>
        <v>1.5 POINT WIN</v>
      </c>
      <c r="H77" s="5" t="s">
        <v>35</v>
      </c>
      <c r="I77" s="5" t="s">
        <v>60</v>
      </c>
      <c r="J77" s="5">
        <v>-1.5</v>
      </c>
      <c r="K77" s="8">
        <v>4.17</v>
      </c>
      <c r="L77" s="5">
        <f t="shared" si="10"/>
        <v>26.299999999999997</v>
      </c>
    </row>
    <row r="78" spans="1:12" x14ac:dyDescent="0.4">
      <c r="A78" s="5" t="s">
        <v>142</v>
      </c>
      <c r="B78" s="6">
        <v>0.77708333333333324</v>
      </c>
      <c r="C78" s="6" t="str">
        <f t="shared" si="7"/>
        <v>DONCASTER</v>
      </c>
      <c r="D78" s="5" t="s">
        <v>65</v>
      </c>
      <c r="E78" s="5" t="str">
        <f t="shared" si="8"/>
        <v>MOVE OVER TOMMY</v>
      </c>
      <c r="F78" s="5" t="s">
        <v>143</v>
      </c>
      <c r="G78" s="5" t="str">
        <f t="shared" si="9"/>
        <v>2 POINT WIN</v>
      </c>
      <c r="H78" s="5" t="s">
        <v>27</v>
      </c>
      <c r="I78" s="5" t="s">
        <v>24</v>
      </c>
      <c r="J78" s="5">
        <v>-2</v>
      </c>
      <c r="K78" s="5"/>
      <c r="L78" s="5">
        <f t="shared" si="10"/>
        <v>24.299999999999997</v>
      </c>
    </row>
    <row r="79" spans="1:12" x14ac:dyDescent="0.4">
      <c r="A79" s="5" t="s">
        <v>139</v>
      </c>
      <c r="B79" s="6">
        <v>0.8125</v>
      </c>
      <c r="C79" s="6" t="str">
        <f t="shared" si="7"/>
        <v>KEMPTON</v>
      </c>
      <c r="D79" s="5" t="s">
        <v>140</v>
      </c>
      <c r="E79" s="5" t="str">
        <f t="shared" si="8"/>
        <v>MASTER TECHNICIAN</v>
      </c>
      <c r="F79" s="5" t="s">
        <v>141</v>
      </c>
      <c r="G79" s="5" t="str">
        <f t="shared" si="9"/>
        <v>2 POINT WIN</v>
      </c>
      <c r="H79" s="5" t="s">
        <v>27</v>
      </c>
      <c r="I79" s="5" t="s">
        <v>74</v>
      </c>
      <c r="J79" s="5">
        <v>-2</v>
      </c>
      <c r="K79" s="7">
        <v>2.66</v>
      </c>
      <c r="L79" s="5">
        <f t="shared" si="10"/>
        <v>22.299999999999997</v>
      </c>
    </row>
    <row r="80" spans="1:12" x14ac:dyDescent="0.4">
      <c r="A80" s="5" t="s">
        <v>133</v>
      </c>
      <c r="B80" s="6">
        <v>0.65972222222222221</v>
      </c>
      <c r="C80" s="6" t="str">
        <f t="shared" si="7"/>
        <v>DOUBLE</v>
      </c>
      <c r="D80" s="5" t="s">
        <v>29</v>
      </c>
      <c r="E80" s="5" t="str">
        <f t="shared" si="8"/>
        <v>PADDY OMAHLER/CHART TOPPER</v>
      </c>
      <c r="F80" s="5" t="s">
        <v>138</v>
      </c>
      <c r="G80" s="5" t="str">
        <f t="shared" si="9"/>
        <v>1 POINT WIN</v>
      </c>
      <c r="H80" s="5" t="s">
        <v>15</v>
      </c>
      <c r="I80" s="11" t="s">
        <v>127</v>
      </c>
      <c r="J80" s="5">
        <v>10</v>
      </c>
      <c r="K80" s="7"/>
      <c r="L80" s="5">
        <f t="shared" si="10"/>
        <v>32.299999999999997</v>
      </c>
    </row>
    <row r="81" spans="1:12" x14ac:dyDescent="0.4">
      <c r="A81" s="5" t="s">
        <v>133</v>
      </c>
      <c r="B81" s="6">
        <v>0.65972222222222221</v>
      </c>
      <c r="C81" s="6" t="str">
        <f t="shared" si="7"/>
        <v>WETHERBY</v>
      </c>
      <c r="D81" s="5" t="s">
        <v>134</v>
      </c>
      <c r="E81" s="5" t="str">
        <f t="shared" si="8"/>
        <v>PADDY OMAHLER</v>
      </c>
      <c r="F81" s="5" t="s">
        <v>137</v>
      </c>
      <c r="G81" s="5" t="str">
        <f t="shared" si="9"/>
        <v>1 POINT WIN</v>
      </c>
      <c r="H81" s="5" t="s">
        <v>15</v>
      </c>
      <c r="I81" s="5" t="s">
        <v>113</v>
      </c>
      <c r="J81" s="5">
        <v>3</v>
      </c>
      <c r="K81" s="7">
        <v>2.82</v>
      </c>
      <c r="L81" s="5">
        <f t="shared" si="10"/>
        <v>35.299999999999997</v>
      </c>
    </row>
    <row r="82" spans="1:12" x14ac:dyDescent="0.4">
      <c r="A82" s="5" t="s">
        <v>133</v>
      </c>
      <c r="B82" s="6">
        <v>0.53819444444444442</v>
      </c>
      <c r="C82" s="6" t="str">
        <f t="shared" si="7"/>
        <v>WETHERBY</v>
      </c>
      <c r="D82" s="5" t="s">
        <v>134</v>
      </c>
      <c r="E82" s="5" t="str">
        <f t="shared" si="8"/>
        <v>CHART TOPPER</v>
      </c>
      <c r="F82" s="5" t="s">
        <v>135</v>
      </c>
      <c r="G82" s="5" t="str">
        <f t="shared" si="9"/>
        <v>2 POINT WIN</v>
      </c>
      <c r="H82" s="5" t="s">
        <v>27</v>
      </c>
      <c r="I82" s="5" t="s">
        <v>136</v>
      </c>
      <c r="J82" s="5">
        <v>2.2000000000000002</v>
      </c>
      <c r="K82" s="9">
        <v>2.0099999999999998</v>
      </c>
      <c r="L82" s="5">
        <f t="shared" si="10"/>
        <v>37.5</v>
      </c>
    </row>
    <row r="83" spans="1:12" x14ac:dyDescent="0.4">
      <c r="A83" s="5" t="s">
        <v>130</v>
      </c>
      <c r="B83" s="6">
        <v>0.58263888888888882</v>
      </c>
      <c r="C83" s="6" t="str">
        <f t="shared" si="7"/>
        <v>NOTTINGHAM</v>
      </c>
      <c r="D83" s="5" t="s">
        <v>131</v>
      </c>
      <c r="E83" s="5" t="str">
        <f t="shared" si="8"/>
        <v>SMURFS BABY</v>
      </c>
      <c r="F83" s="5" t="s">
        <v>132</v>
      </c>
      <c r="G83" s="5" t="str">
        <f t="shared" si="9"/>
        <v>1 POINT WIN</v>
      </c>
      <c r="H83" s="5" t="s">
        <v>15</v>
      </c>
      <c r="I83" s="5" t="s">
        <v>90</v>
      </c>
      <c r="J83" s="5">
        <v>-1</v>
      </c>
      <c r="K83" s="5"/>
      <c r="L83" s="5">
        <f t="shared" si="10"/>
        <v>36.5</v>
      </c>
    </row>
    <row r="84" spans="1:12" x14ac:dyDescent="0.4">
      <c r="A84" s="5" t="s">
        <v>128</v>
      </c>
      <c r="B84" s="6">
        <v>0.75138888888888899</v>
      </c>
      <c r="C84" s="6" t="str">
        <f t="shared" si="7"/>
        <v>KINSLEY</v>
      </c>
      <c r="D84" s="5" t="s">
        <v>117</v>
      </c>
      <c r="E84" s="5" t="str">
        <f t="shared" si="8"/>
        <v>GURTNACREHY KOBE</v>
      </c>
      <c r="F84" s="5" t="s">
        <v>129</v>
      </c>
      <c r="G84" s="5" t="str">
        <f t="shared" si="9"/>
        <v>1.5 POINT WIN</v>
      </c>
      <c r="H84" s="5" t="s">
        <v>35</v>
      </c>
      <c r="I84" s="5" t="s">
        <v>86</v>
      </c>
      <c r="J84" s="5">
        <v>-1.5</v>
      </c>
      <c r="K84" s="8">
        <v>3.25</v>
      </c>
      <c r="L84" s="5">
        <f t="shared" si="10"/>
        <v>35</v>
      </c>
    </row>
    <row r="85" spans="1:12" x14ac:dyDescent="0.4">
      <c r="A85" s="5" t="s">
        <v>121</v>
      </c>
      <c r="B85" s="6">
        <v>0.84375</v>
      </c>
      <c r="C85" s="6" t="str">
        <f t="shared" si="7"/>
        <v xml:space="preserve">DOUBLE </v>
      </c>
      <c r="D85" s="5" t="s">
        <v>125</v>
      </c>
      <c r="E85" s="5" t="str">
        <f t="shared" si="8"/>
        <v>SWINGING LONDON/NEPTUNE LEGEND</v>
      </c>
      <c r="F85" s="5" t="s">
        <v>126</v>
      </c>
      <c r="G85" s="5" t="str">
        <f t="shared" si="9"/>
        <v>1 POINT WIN</v>
      </c>
      <c r="H85" s="5" t="s">
        <v>15</v>
      </c>
      <c r="I85" s="11" t="s">
        <v>127</v>
      </c>
      <c r="J85" s="5">
        <v>-1</v>
      </c>
      <c r="K85" s="7"/>
      <c r="L85" s="5">
        <f t="shared" si="10"/>
        <v>34</v>
      </c>
    </row>
    <row r="86" spans="1:12" x14ac:dyDescent="0.4">
      <c r="A86" s="5" t="s">
        <v>121</v>
      </c>
      <c r="B86" s="6">
        <v>0.84375</v>
      </c>
      <c r="C86" s="6" t="str">
        <f t="shared" si="7"/>
        <v>SOUTHWELL</v>
      </c>
      <c r="D86" s="5" t="s">
        <v>41</v>
      </c>
      <c r="E86" s="5" t="str">
        <f t="shared" si="8"/>
        <v>SWINGING LONDON</v>
      </c>
      <c r="F86" s="5" t="s">
        <v>124</v>
      </c>
      <c r="G86" s="5" t="str">
        <f t="shared" si="9"/>
        <v>1 POINT WIN</v>
      </c>
      <c r="H86" s="5" t="s">
        <v>15</v>
      </c>
      <c r="I86" s="5" t="s">
        <v>63</v>
      </c>
      <c r="J86" s="5">
        <v>3.5</v>
      </c>
      <c r="K86" s="7">
        <v>3.44</v>
      </c>
      <c r="L86" s="5">
        <f t="shared" si="10"/>
        <v>37.5</v>
      </c>
    </row>
    <row r="87" spans="1:12" x14ac:dyDescent="0.4">
      <c r="A87" s="5" t="s">
        <v>121</v>
      </c>
      <c r="B87" s="6">
        <v>0.61805555555555558</v>
      </c>
      <c r="C87" s="6" t="str">
        <f t="shared" si="7"/>
        <v>LINGFIELD</v>
      </c>
      <c r="D87" s="5" t="s">
        <v>122</v>
      </c>
      <c r="E87" s="5" t="str">
        <f t="shared" si="8"/>
        <v>NEPTUNE LEGEND</v>
      </c>
      <c r="F87" s="5" t="s">
        <v>123</v>
      </c>
      <c r="G87" s="5" t="str">
        <f t="shared" si="9"/>
        <v>1.5 POINT WIN</v>
      </c>
      <c r="H87" s="5" t="s">
        <v>35</v>
      </c>
      <c r="I87" s="5" t="s">
        <v>57</v>
      </c>
      <c r="J87" s="5">
        <v>-1.5</v>
      </c>
      <c r="K87" s="7">
        <v>3.62</v>
      </c>
      <c r="L87" s="5">
        <f t="shared" si="10"/>
        <v>36</v>
      </c>
    </row>
    <row r="88" spans="1:12" x14ac:dyDescent="0.4">
      <c r="A88" s="5" t="s">
        <v>119</v>
      </c>
      <c r="B88" s="6">
        <v>0.67152777777777783</v>
      </c>
      <c r="C88" s="6" t="str">
        <f t="shared" si="7"/>
        <v>TOWCESTER</v>
      </c>
      <c r="D88" s="5" t="s">
        <v>18</v>
      </c>
      <c r="E88" s="5" t="str">
        <f t="shared" si="8"/>
        <v>SHOCKWAVE SUHAIL</v>
      </c>
      <c r="F88" s="5" t="s">
        <v>120</v>
      </c>
      <c r="G88" s="5" t="str">
        <f t="shared" si="9"/>
        <v>1 POINT WIN</v>
      </c>
      <c r="H88" s="5" t="s">
        <v>15</v>
      </c>
      <c r="I88" s="5" t="s">
        <v>60</v>
      </c>
      <c r="J88" s="5">
        <v>-1</v>
      </c>
      <c r="K88" s="8">
        <v>3.7</v>
      </c>
      <c r="L88" s="5">
        <f t="shared" si="10"/>
        <v>35</v>
      </c>
    </row>
    <row r="89" spans="1:12" x14ac:dyDescent="0.4">
      <c r="A89" s="5" t="s">
        <v>116</v>
      </c>
      <c r="B89" s="6">
        <v>0.6777777777777777</v>
      </c>
      <c r="C89" s="6" t="str">
        <f t="shared" si="7"/>
        <v>KINSLEY</v>
      </c>
      <c r="D89" s="5" t="s">
        <v>117</v>
      </c>
      <c r="E89" s="5" t="str">
        <f t="shared" si="8"/>
        <v>GROUCHOS GIFT</v>
      </c>
      <c r="F89" s="5" t="s">
        <v>118</v>
      </c>
      <c r="G89" s="5" t="str">
        <f t="shared" si="9"/>
        <v>1 POINT WIN</v>
      </c>
      <c r="H89" s="5" t="s">
        <v>15</v>
      </c>
      <c r="I89" s="5" t="s">
        <v>90</v>
      </c>
      <c r="J89" s="5">
        <v>-1</v>
      </c>
      <c r="K89" s="8">
        <v>2.2799999999999998</v>
      </c>
      <c r="L89" s="5">
        <f t="shared" si="10"/>
        <v>34</v>
      </c>
    </row>
    <row r="90" spans="1:12" x14ac:dyDescent="0.4">
      <c r="A90" s="5" t="s">
        <v>108</v>
      </c>
      <c r="B90" s="6">
        <v>0.64930555555555558</v>
      </c>
      <c r="C90" s="6" t="str">
        <f t="shared" si="7"/>
        <v>DOUBLE</v>
      </c>
      <c r="D90" s="5" t="s">
        <v>29</v>
      </c>
      <c r="E90" s="5" t="str">
        <f t="shared" si="8"/>
        <v>STRONG LEADER/KAITEIRA</v>
      </c>
      <c r="F90" s="5" t="s">
        <v>114</v>
      </c>
      <c r="G90" s="5" t="str">
        <f t="shared" si="9"/>
        <v>1 POINT WIN</v>
      </c>
      <c r="H90" s="5" t="s">
        <v>15</v>
      </c>
      <c r="I90" s="11" t="s">
        <v>115</v>
      </c>
      <c r="J90" s="5">
        <v>-1</v>
      </c>
      <c r="K90" s="7"/>
      <c r="L90" s="5">
        <f t="shared" si="10"/>
        <v>33</v>
      </c>
    </row>
    <row r="91" spans="1:12" x14ac:dyDescent="0.4">
      <c r="A91" s="5" t="s">
        <v>108</v>
      </c>
      <c r="B91" s="6">
        <v>0.64930555555555558</v>
      </c>
      <c r="C91" s="6" t="str">
        <f t="shared" si="7"/>
        <v>CHELTENHAM</v>
      </c>
      <c r="D91" s="5" t="s">
        <v>111</v>
      </c>
      <c r="E91" s="5" t="str">
        <f t="shared" si="8"/>
        <v>STRONG LEADER</v>
      </c>
      <c r="F91" s="5" t="s">
        <v>112</v>
      </c>
      <c r="G91" s="5" t="str">
        <f t="shared" si="9"/>
        <v>1.5 POINT WIN</v>
      </c>
      <c r="H91" s="5" t="s">
        <v>35</v>
      </c>
      <c r="I91" s="5" t="s">
        <v>113</v>
      </c>
      <c r="J91" s="5">
        <v>-1.5</v>
      </c>
      <c r="K91" s="7">
        <v>3.46</v>
      </c>
      <c r="L91" s="5">
        <f t="shared" si="10"/>
        <v>31.5</v>
      </c>
    </row>
    <row r="92" spans="1:12" x14ac:dyDescent="0.4">
      <c r="A92" s="5" t="s">
        <v>108</v>
      </c>
      <c r="B92" s="6">
        <v>0.61111111111111105</v>
      </c>
      <c r="C92" s="6" t="str">
        <f t="shared" si="7"/>
        <v>DONCASTER</v>
      </c>
      <c r="D92" s="5" t="s">
        <v>65</v>
      </c>
      <c r="E92" s="5" t="str">
        <f t="shared" si="8"/>
        <v>KAITEIRA</v>
      </c>
      <c r="F92" s="5" t="s">
        <v>109</v>
      </c>
      <c r="G92" s="5" t="str">
        <f t="shared" si="9"/>
        <v>1.5 POINT WIN</v>
      </c>
      <c r="H92" s="5" t="s">
        <v>35</v>
      </c>
      <c r="I92" s="5" t="s">
        <v>110</v>
      </c>
      <c r="J92" s="5">
        <v>-1.5</v>
      </c>
      <c r="K92" s="5"/>
      <c r="L92" s="5">
        <f t="shared" si="10"/>
        <v>30</v>
      </c>
    </row>
    <row r="93" spans="1:12" x14ac:dyDescent="0.4">
      <c r="A93" s="5" t="s">
        <v>105</v>
      </c>
      <c r="B93" s="6">
        <v>0.83263888888888893</v>
      </c>
      <c r="C93" s="6" t="str">
        <f t="shared" si="7"/>
        <v>ROMFORD</v>
      </c>
      <c r="D93" s="5" t="s">
        <v>106</v>
      </c>
      <c r="E93" s="5" t="str">
        <f t="shared" si="8"/>
        <v>EL HOMBRE VIEJO</v>
      </c>
      <c r="F93" s="5" t="s">
        <v>107</v>
      </c>
      <c r="G93" s="5" t="str">
        <f t="shared" si="9"/>
        <v>1.5 POINT WIN</v>
      </c>
      <c r="H93" s="5" t="s">
        <v>35</v>
      </c>
      <c r="I93" s="5" t="s">
        <v>90</v>
      </c>
      <c r="J93" s="5">
        <v>-1.5</v>
      </c>
      <c r="K93" s="7">
        <v>3.4</v>
      </c>
      <c r="L93" s="5">
        <f t="shared" si="10"/>
        <v>28.5</v>
      </c>
    </row>
    <row r="94" spans="1:12" x14ac:dyDescent="0.4">
      <c r="A94" s="5" t="s">
        <v>101</v>
      </c>
      <c r="B94" s="6">
        <v>0.65277777777777779</v>
      </c>
      <c r="C94" s="6" t="str">
        <f t="shared" si="7"/>
        <v>SEDGEFIELD</v>
      </c>
      <c r="D94" s="5" t="s">
        <v>102</v>
      </c>
      <c r="E94" s="5" t="str">
        <f t="shared" si="8"/>
        <v>FELTON BELLEVUE</v>
      </c>
      <c r="F94" s="5" t="s">
        <v>103</v>
      </c>
      <c r="G94" s="5" t="str">
        <f t="shared" si="9"/>
        <v>1 POINT EACH WAY</v>
      </c>
      <c r="H94" s="5" t="s">
        <v>104</v>
      </c>
      <c r="I94" s="5" t="s">
        <v>80</v>
      </c>
      <c r="J94" s="5">
        <v>-2</v>
      </c>
      <c r="K94" s="7">
        <v>7.85</v>
      </c>
      <c r="L94" s="5">
        <f t="shared" si="10"/>
        <v>26.5</v>
      </c>
    </row>
    <row r="95" spans="1:12" x14ac:dyDescent="0.4">
      <c r="A95" s="5" t="s">
        <v>99</v>
      </c>
      <c r="B95" s="6">
        <v>0.5180555555555556</v>
      </c>
      <c r="C95" s="6" t="str">
        <f t="shared" si="7"/>
        <v>YARMOUTH</v>
      </c>
      <c r="D95" s="5" t="s">
        <v>48</v>
      </c>
      <c r="E95" s="5" t="str">
        <f t="shared" si="8"/>
        <v>BALLYGLOSS MAXIE</v>
      </c>
      <c r="F95" s="5" t="s">
        <v>100</v>
      </c>
      <c r="G95" s="5" t="str">
        <f t="shared" si="9"/>
        <v>1.5 POINT WIN</v>
      </c>
      <c r="H95" s="5" t="s">
        <v>35</v>
      </c>
      <c r="I95" s="5" t="s">
        <v>60</v>
      </c>
      <c r="J95" s="5">
        <v>-1.5</v>
      </c>
      <c r="K95" s="8">
        <v>3.1</v>
      </c>
      <c r="L95" s="5">
        <f t="shared" si="10"/>
        <v>25</v>
      </c>
    </row>
    <row r="96" spans="1:12" x14ac:dyDescent="0.4">
      <c r="A96" s="5" t="s">
        <v>97</v>
      </c>
      <c r="B96" s="6">
        <v>0.57708333333333328</v>
      </c>
      <c r="C96" s="6" t="str">
        <f t="shared" si="7"/>
        <v>YARMOUTH</v>
      </c>
      <c r="D96" s="5" t="s">
        <v>48</v>
      </c>
      <c r="E96" s="5" t="str">
        <f t="shared" si="8"/>
        <v>PUKKA ABIGAIL</v>
      </c>
      <c r="F96" s="5" t="s">
        <v>98</v>
      </c>
      <c r="G96" s="5" t="str">
        <f t="shared" si="9"/>
        <v>1 POINT WIN</v>
      </c>
      <c r="H96" s="5" t="s">
        <v>15</v>
      </c>
      <c r="I96" s="5" t="s">
        <v>60</v>
      </c>
      <c r="J96" s="5">
        <v>-1</v>
      </c>
      <c r="K96" s="8">
        <v>4.0999999999999996</v>
      </c>
      <c r="L96" s="5">
        <f t="shared" si="10"/>
        <v>24</v>
      </c>
    </row>
    <row r="97" spans="1:12" x14ac:dyDescent="0.4">
      <c r="A97" s="5" t="s">
        <v>95</v>
      </c>
      <c r="B97" s="6">
        <v>0.58819444444444446</v>
      </c>
      <c r="C97" s="6" t="str">
        <f t="shared" si="7"/>
        <v>YARMOUTH</v>
      </c>
      <c r="D97" s="5" t="s">
        <v>48</v>
      </c>
      <c r="E97" s="5" t="str">
        <f t="shared" si="8"/>
        <v>SHANAHEE MONTY</v>
      </c>
      <c r="F97" s="5" t="s">
        <v>96</v>
      </c>
      <c r="G97" s="5" t="str">
        <f t="shared" si="9"/>
        <v>1 POINT WIN</v>
      </c>
      <c r="H97" s="5" t="s">
        <v>15</v>
      </c>
      <c r="I97" s="5" t="s">
        <v>74</v>
      </c>
      <c r="J97" s="5">
        <v>-1</v>
      </c>
      <c r="K97" s="7">
        <v>3.44</v>
      </c>
      <c r="L97" s="5">
        <f t="shared" si="10"/>
        <v>23</v>
      </c>
    </row>
    <row r="98" spans="1:12" x14ac:dyDescent="0.4">
      <c r="A98" s="5" t="s">
        <v>94</v>
      </c>
      <c r="B98" s="6">
        <v>0.61944444444444446</v>
      </c>
      <c r="C98" s="6" t="str">
        <f t="shared" ref="C98:C129" si="11">UPPER(D98)</f>
        <v>TOWCESTER</v>
      </c>
      <c r="D98" s="5" t="s">
        <v>18</v>
      </c>
      <c r="E98" s="5" t="str">
        <f t="shared" ref="E98:E129" si="12">UPPER(F98)</f>
        <v>GRANREE BILL</v>
      </c>
      <c r="F98" s="5" t="s">
        <v>19</v>
      </c>
      <c r="G98" s="5" t="str">
        <f t="shared" ref="G98:G129" si="13">UPPER(H98)</f>
        <v>1 POINT WIN</v>
      </c>
      <c r="H98" s="5" t="s">
        <v>15</v>
      </c>
      <c r="I98" s="5" t="s">
        <v>80</v>
      </c>
      <c r="J98" s="5">
        <v>5</v>
      </c>
      <c r="K98" s="8">
        <v>3.46</v>
      </c>
      <c r="L98" s="5">
        <f t="shared" si="10"/>
        <v>28</v>
      </c>
    </row>
    <row r="99" spans="1:12" x14ac:dyDescent="0.4">
      <c r="A99" s="5" t="s">
        <v>91</v>
      </c>
      <c r="B99" s="6">
        <v>0.79166666666666663</v>
      </c>
      <c r="C99" s="6" t="str">
        <f t="shared" si="11"/>
        <v>WOLVERHAMPTON</v>
      </c>
      <c r="D99" s="5" t="s">
        <v>92</v>
      </c>
      <c r="E99" s="5" t="str">
        <f t="shared" si="12"/>
        <v>JIMMY KNOCKER</v>
      </c>
      <c r="F99" s="5" t="s">
        <v>93</v>
      </c>
      <c r="G99" s="5" t="str">
        <f t="shared" si="13"/>
        <v>2 POINT WIN</v>
      </c>
      <c r="H99" s="5" t="s">
        <v>27</v>
      </c>
      <c r="I99" s="5" t="s">
        <v>60</v>
      </c>
      <c r="J99" s="5">
        <v>-2</v>
      </c>
      <c r="K99" s="7">
        <v>6.49</v>
      </c>
      <c r="L99" s="5">
        <f t="shared" si="10"/>
        <v>26</v>
      </c>
    </row>
    <row r="100" spans="1:12" x14ac:dyDescent="0.4">
      <c r="A100" s="5" t="s">
        <v>87</v>
      </c>
      <c r="B100" s="6">
        <v>0.65555555555555556</v>
      </c>
      <c r="C100" s="6" t="str">
        <f t="shared" si="11"/>
        <v>SUNDERLAND</v>
      </c>
      <c r="D100" s="5" t="s">
        <v>88</v>
      </c>
      <c r="E100" s="5" t="str">
        <f t="shared" si="12"/>
        <v>WISHFUL NANCY</v>
      </c>
      <c r="F100" s="5" t="s">
        <v>89</v>
      </c>
      <c r="G100" s="5" t="str">
        <f t="shared" si="13"/>
        <v>1.5 POINT WIN</v>
      </c>
      <c r="H100" s="5" t="s">
        <v>35</v>
      </c>
      <c r="I100" s="5" t="s">
        <v>90</v>
      </c>
      <c r="J100" s="5">
        <v>2</v>
      </c>
      <c r="K100" s="8">
        <v>2.88</v>
      </c>
      <c r="L100" s="5">
        <f t="shared" si="10"/>
        <v>28</v>
      </c>
    </row>
    <row r="101" spans="1:12" x14ac:dyDescent="0.4">
      <c r="A101" s="5" t="s">
        <v>83</v>
      </c>
      <c r="B101" s="6">
        <v>0.72499999999999998</v>
      </c>
      <c r="C101" s="6" t="str">
        <f t="shared" si="11"/>
        <v>CENTRAL PARK</v>
      </c>
      <c r="D101" s="5" t="s">
        <v>84</v>
      </c>
      <c r="E101" s="5" t="str">
        <f t="shared" si="12"/>
        <v>INNFIELD HUNTER</v>
      </c>
      <c r="F101" s="5" t="s">
        <v>85</v>
      </c>
      <c r="G101" s="5" t="str">
        <f t="shared" si="13"/>
        <v>1 POINT WIN</v>
      </c>
      <c r="H101" s="5" t="s">
        <v>15</v>
      </c>
      <c r="I101" s="5" t="s">
        <v>86</v>
      </c>
      <c r="J101" s="5">
        <v>-1</v>
      </c>
      <c r="K101" s="8">
        <v>3.6</v>
      </c>
      <c r="L101" s="5">
        <f t="shared" si="10"/>
        <v>27</v>
      </c>
    </row>
    <row r="102" spans="1:12" x14ac:dyDescent="0.4">
      <c r="A102" s="5" t="s">
        <v>77</v>
      </c>
      <c r="B102" s="6">
        <v>0.60763888888888895</v>
      </c>
      <c r="C102" s="6" t="str">
        <f t="shared" si="11"/>
        <v>LIMERICK</v>
      </c>
      <c r="D102" s="5" t="s">
        <v>78</v>
      </c>
      <c r="E102" s="5" t="str">
        <f t="shared" si="12"/>
        <v>SOIR DE GARDE</v>
      </c>
      <c r="F102" s="5" t="s">
        <v>81</v>
      </c>
      <c r="G102" s="5" t="str">
        <f t="shared" si="13"/>
        <v>2 POINT WIN</v>
      </c>
      <c r="H102" s="5" t="s">
        <v>27</v>
      </c>
      <c r="I102" s="5" t="s">
        <v>82</v>
      </c>
      <c r="J102" s="5">
        <v>-2</v>
      </c>
      <c r="K102" s="7">
        <v>2.88</v>
      </c>
      <c r="L102" s="5">
        <f t="shared" si="10"/>
        <v>25</v>
      </c>
    </row>
    <row r="103" spans="1:12" x14ac:dyDescent="0.4">
      <c r="A103" s="5" t="s">
        <v>77</v>
      </c>
      <c r="B103" s="6">
        <v>0.65277777777777779</v>
      </c>
      <c r="C103" s="6" t="str">
        <f t="shared" si="11"/>
        <v>LIMERICK</v>
      </c>
      <c r="D103" s="5" t="s">
        <v>78</v>
      </c>
      <c r="E103" s="5" t="str">
        <f t="shared" si="12"/>
        <v>YOU DONE WELL</v>
      </c>
      <c r="F103" s="5" t="s">
        <v>79</v>
      </c>
      <c r="G103" s="5" t="str">
        <f t="shared" si="13"/>
        <v>1 POINT WIN</v>
      </c>
      <c r="H103" s="5" t="s">
        <v>15</v>
      </c>
      <c r="I103" s="5" t="s">
        <v>80</v>
      </c>
      <c r="J103" s="5">
        <v>-1</v>
      </c>
      <c r="K103" s="7">
        <v>5.83</v>
      </c>
      <c r="L103" s="5">
        <f t="shared" si="10"/>
        <v>24</v>
      </c>
    </row>
    <row r="104" spans="1:12" x14ac:dyDescent="0.4">
      <c r="A104" s="5" t="s">
        <v>75</v>
      </c>
      <c r="B104" s="6">
        <v>0.4770833333333333</v>
      </c>
      <c r="C104" s="6" t="str">
        <f t="shared" si="11"/>
        <v>NEWCASTLE</v>
      </c>
      <c r="D104" s="5" t="s">
        <v>22</v>
      </c>
      <c r="E104" s="5" t="str">
        <f t="shared" si="12"/>
        <v>BLACKHOUSE BOBBY</v>
      </c>
      <c r="F104" s="5" t="s">
        <v>76</v>
      </c>
      <c r="G104" s="5" t="str">
        <f t="shared" si="13"/>
        <v>1 POINT WIN</v>
      </c>
      <c r="H104" s="5" t="s">
        <v>15</v>
      </c>
      <c r="I104" s="5" t="s">
        <v>43</v>
      </c>
      <c r="J104" s="5">
        <v>-1</v>
      </c>
      <c r="K104" s="8">
        <v>3.45</v>
      </c>
      <c r="L104" s="5">
        <f t="shared" si="10"/>
        <v>23</v>
      </c>
    </row>
    <row r="105" spans="1:12" x14ac:dyDescent="0.4">
      <c r="A105" s="5" t="s">
        <v>71</v>
      </c>
      <c r="B105" s="6">
        <v>0.56458333333333333</v>
      </c>
      <c r="C105" s="6" t="str">
        <f t="shared" si="11"/>
        <v>SHEFFIELD</v>
      </c>
      <c r="D105" s="5" t="s">
        <v>72</v>
      </c>
      <c r="E105" s="5" t="str">
        <f t="shared" si="12"/>
        <v>BRAEMAR MILLIE</v>
      </c>
      <c r="F105" s="5" t="s">
        <v>73</v>
      </c>
      <c r="G105" s="5" t="str">
        <f t="shared" si="13"/>
        <v>1.5 POINT WIN</v>
      </c>
      <c r="H105" s="5" t="s">
        <v>35</v>
      </c>
      <c r="I105" s="5" t="s">
        <v>74</v>
      </c>
      <c r="J105" s="5">
        <v>-1.5</v>
      </c>
      <c r="K105" s="8">
        <v>3.77</v>
      </c>
      <c r="L105" s="5">
        <f t="shared" si="10"/>
        <v>21.5</v>
      </c>
    </row>
    <row r="106" spans="1:12" x14ac:dyDescent="0.4">
      <c r="A106" s="5" t="s">
        <v>68</v>
      </c>
      <c r="B106" s="6">
        <v>0.68194444444444446</v>
      </c>
      <c r="C106" s="6" t="str">
        <f t="shared" si="11"/>
        <v>MONMORE</v>
      </c>
      <c r="D106" s="5" t="s">
        <v>69</v>
      </c>
      <c r="E106" s="5" t="str">
        <f t="shared" si="12"/>
        <v>SWIFT EINSTEIN</v>
      </c>
      <c r="F106" s="5" t="s">
        <v>70</v>
      </c>
      <c r="G106" s="5" t="str">
        <f t="shared" si="13"/>
        <v>1 POINT WIN</v>
      </c>
      <c r="H106" s="5" t="s">
        <v>15</v>
      </c>
      <c r="I106" s="5" t="s">
        <v>60</v>
      </c>
      <c r="J106" s="5">
        <v>-1</v>
      </c>
      <c r="K106" s="7">
        <v>4.1500000000000004</v>
      </c>
      <c r="L106" s="5">
        <f t="shared" si="10"/>
        <v>20.5</v>
      </c>
    </row>
    <row r="107" spans="1:12" x14ac:dyDescent="0.4">
      <c r="A107" s="5" t="s">
        <v>64</v>
      </c>
      <c r="B107" s="6">
        <v>0.81319444444444444</v>
      </c>
      <c r="C107" s="6" t="str">
        <f t="shared" si="11"/>
        <v>DONCASTER</v>
      </c>
      <c r="D107" s="5" t="s">
        <v>65</v>
      </c>
      <c r="E107" s="5" t="str">
        <f t="shared" si="12"/>
        <v>KEEFILL DARES</v>
      </c>
      <c r="F107" s="5" t="s">
        <v>66</v>
      </c>
      <c r="G107" s="5" t="str">
        <f t="shared" si="13"/>
        <v>1.5 POINT WIN</v>
      </c>
      <c r="H107" s="5" t="s">
        <v>35</v>
      </c>
      <c r="I107" s="5" t="s">
        <v>67</v>
      </c>
      <c r="J107" s="5">
        <v>2.82</v>
      </c>
      <c r="K107" s="8">
        <v>2.78</v>
      </c>
      <c r="L107" s="5">
        <f t="shared" si="10"/>
        <v>23.32</v>
      </c>
    </row>
    <row r="108" spans="1:12" x14ac:dyDescent="0.4">
      <c r="A108" s="5" t="s">
        <v>61</v>
      </c>
      <c r="B108" s="6">
        <v>0.55486111111111114</v>
      </c>
      <c r="C108" s="6" t="str">
        <f t="shared" si="11"/>
        <v>HARLOW</v>
      </c>
      <c r="D108" s="5" t="s">
        <v>13</v>
      </c>
      <c r="E108" s="5" t="str">
        <f t="shared" si="12"/>
        <v>DELLSER NIDGE</v>
      </c>
      <c r="F108" s="5" t="s">
        <v>62</v>
      </c>
      <c r="G108" s="5" t="str">
        <f t="shared" si="13"/>
        <v>1 POINT WIN</v>
      </c>
      <c r="H108" s="5" t="s">
        <v>15</v>
      </c>
      <c r="I108" s="5" t="s">
        <v>63</v>
      </c>
      <c r="J108" s="5">
        <v>-1</v>
      </c>
      <c r="K108" s="7">
        <v>2.93</v>
      </c>
      <c r="L108" s="5">
        <f t="shared" si="10"/>
        <v>22.32</v>
      </c>
    </row>
    <row r="109" spans="1:12" x14ac:dyDescent="0.4">
      <c r="A109" s="5" t="s">
        <v>58</v>
      </c>
      <c r="B109" s="6">
        <v>0.56736111111111109</v>
      </c>
      <c r="C109" s="6" t="str">
        <f t="shared" si="11"/>
        <v>HARLOW</v>
      </c>
      <c r="D109" s="5" t="s">
        <v>13</v>
      </c>
      <c r="E109" s="5" t="str">
        <f t="shared" si="12"/>
        <v>BURGESS MENTOR</v>
      </c>
      <c r="F109" s="5" t="s">
        <v>59</v>
      </c>
      <c r="G109" s="5" t="str">
        <f t="shared" si="13"/>
        <v>1 POINT WIN</v>
      </c>
      <c r="H109" s="5" t="s">
        <v>15</v>
      </c>
      <c r="I109" s="5" t="s">
        <v>60</v>
      </c>
      <c r="J109" s="5">
        <v>-1</v>
      </c>
      <c r="K109" s="8">
        <v>3.99</v>
      </c>
      <c r="L109" s="5">
        <f t="shared" si="10"/>
        <v>21.32</v>
      </c>
    </row>
    <row r="110" spans="1:12" x14ac:dyDescent="0.4">
      <c r="A110" s="5" t="s">
        <v>55</v>
      </c>
      <c r="B110" s="6">
        <v>0.72291666666666676</v>
      </c>
      <c r="C110" s="6" t="str">
        <f t="shared" si="11"/>
        <v>TOWCESTER</v>
      </c>
      <c r="D110" s="5" t="s">
        <v>18</v>
      </c>
      <c r="E110" s="5" t="str">
        <f t="shared" si="12"/>
        <v>MAKEIT EUPHORIA</v>
      </c>
      <c r="F110" s="5" t="s">
        <v>56</v>
      </c>
      <c r="G110" s="5" t="str">
        <f t="shared" si="13"/>
        <v>1.5 POINT WIN</v>
      </c>
      <c r="H110" s="5" t="s">
        <v>35</v>
      </c>
      <c r="I110" s="5" t="s">
        <v>57</v>
      </c>
      <c r="J110" s="5">
        <v>1.1299999999999999</v>
      </c>
      <c r="K110" s="7">
        <v>2.16</v>
      </c>
      <c r="L110" s="5">
        <f t="shared" si="10"/>
        <v>22.45</v>
      </c>
    </row>
    <row r="111" spans="1:12" x14ac:dyDescent="0.4">
      <c r="A111" s="5" t="s">
        <v>47</v>
      </c>
      <c r="B111" s="6">
        <v>0.7715277777777777</v>
      </c>
      <c r="C111" s="6" t="str">
        <f t="shared" si="11"/>
        <v>DOUBLE</v>
      </c>
      <c r="D111" s="5" t="s">
        <v>29</v>
      </c>
      <c r="E111" s="5" t="str">
        <f t="shared" si="12"/>
        <v>KILARA REAPER/BOY TRIGGER</v>
      </c>
      <c r="F111" s="5" t="s">
        <v>53</v>
      </c>
      <c r="G111" s="5" t="str">
        <f t="shared" si="13"/>
        <v>1 POINT WIN</v>
      </c>
      <c r="H111" s="5" t="s">
        <v>15</v>
      </c>
      <c r="I111" s="5" t="s">
        <v>54</v>
      </c>
      <c r="J111" s="5">
        <v>19.25</v>
      </c>
      <c r="K111" s="7"/>
      <c r="L111" s="5">
        <f t="shared" si="10"/>
        <v>41.7</v>
      </c>
    </row>
    <row r="112" spans="1:12" x14ac:dyDescent="0.4">
      <c r="A112" s="5" t="s">
        <v>47</v>
      </c>
      <c r="B112" s="6">
        <v>0.7715277777777777</v>
      </c>
      <c r="C112" s="6" t="str">
        <f t="shared" si="11"/>
        <v>YARMOUTH</v>
      </c>
      <c r="D112" s="5" t="s">
        <v>48</v>
      </c>
      <c r="E112" s="5" t="str">
        <f t="shared" si="12"/>
        <v>KILARA REAPER</v>
      </c>
      <c r="F112" s="5" t="s">
        <v>51</v>
      </c>
      <c r="G112" s="5" t="str">
        <f t="shared" si="13"/>
        <v>1 POINT WIN</v>
      </c>
      <c r="H112" s="5" t="s">
        <v>15</v>
      </c>
      <c r="I112" s="5" t="s">
        <v>52</v>
      </c>
      <c r="J112" s="5">
        <v>1.25</v>
      </c>
      <c r="K112" s="7">
        <v>1.8</v>
      </c>
      <c r="L112" s="5">
        <f t="shared" si="10"/>
        <v>42.95</v>
      </c>
    </row>
    <row r="113" spans="1:12" x14ac:dyDescent="0.4">
      <c r="A113" s="5" t="s">
        <v>47</v>
      </c>
      <c r="B113" s="6">
        <v>0.7597222222222223</v>
      </c>
      <c r="C113" s="6" t="str">
        <f t="shared" si="11"/>
        <v>YARMOUTH</v>
      </c>
      <c r="D113" s="5" t="s">
        <v>48</v>
      </c>
      <c r="E113" s="5" t="str">
        <f t="shared" si="12"/>
        <v>BOY TRIGGER</v>
      </c>
      <c r="F113" s="5" t="s">
        <v>49</v>
      </c>
      <c r="G113" s="5" t="str">
        <f t="shared" si="13"/>
        <v>1 POINT WIN</v>
      </c>
      <c r="H113" s="5" t="s">
        <v>15</v>
      </c>
      <c r="I113" s="5" t="s">
        <v>50</v>
      </c>
      <c r="J113" s="5">
        <v>8</v>
      </c>
      <c r="K113" s="7">
        <v>4.3499999999999996</v>
      </c>
      <c r="L113" s="5">
        <f t="shared" si="10"/>
        <v>50.95</v>
      </c>
    </row>
    <row r="114" spans="1:12" x14ac:dyDescent="0.4">
      <c r="A114" s="5" t="s">
        <v>40</v>
      </c>
      <c r="B114" s="6">
        <v>0.67499999999999993</v>
      </c>
      <c r="C114" s="6" t="str">
        <f t="shared" si="11"/>
        <v>DOUBLE</v>
      </c>
      <c r="D114" s="5" t="s">
        <v>29</v>
      </c>
      <c r="E114" s="5" t="str">
        <f t="shared" si="12"/>
        <v>SOAMS FORSYTE/FURTHER MEASURE</v>
      </c>
      <c r="F114" s="5" t="s">
        <v>45</v>
      </c>
      <c r="G114" s="5" t="str">
        <f t="shared" si="13"/>
        <v>1 POINT WIN</v>
      </c>
      <c r="H114" s="5" t="s">
        <v>15</v>
      </c>
      <c r="I114" s="5" t="s">
        <v>46</v>
      </c>
      <c r="J114" s="5">
        <v>-1</v>
      </c>
      <c r="K114" s="5"/>
      <c r="L114" s="5">
        <f t="shared" si="10"/>
        <v>49.95</v>
      </c>
    </row>
    <row r="115" spans="1:12" x14ac:dyDescent="0.4">
      <c r="A115" s="5" t="s">
        <v>40</v>
      </c>
      <c r="B115" s="6">
        <v>0.67499999999999993</v>
      </c>
      <c r="C115" s="6" t="str">
        <f t="shared" si="11"/>
        <v>SOUTHWELL</v>
      </c>
      <c r="D115" s="5" t="s">
        <v>41</v>
      </c>
      <c r="E115" s="5" t="str">
        <f t="shared" si="12"/>
        <v>SOAMS FORSYTE</v>
      </c>
      <c r="F115" s="5" t="s">
        <v>44</v>
      </c>
      <c r="G115" s="5" t="str">
        <f t="shared" si="13"/>
        <v>1 POINT WIN</v>
      </c>
      <c r="H115" s="5" t="s">
        <v>15</v>
      </c>
      <c r="I115" s="5" t="s">
        <v>20</v>
      </c>
      <c r="J115" s="5">
        <v>-1</v>
      </c>
      <c r="K115" s="5"/>
      <c r="L115" s="5">
        <f t="shared" si="10"/>
        <v>48.95</v>
      </c>
    </row>
    <row r="116" spans="1:12" x14ac:dyDescent="0.4">
      <c r="A116" s="5" t="s">
        <v>40</v>
      </c>
      <c r="B116" s="6">
        <v>0.59166666666666667</v>
      </c>
      <c r="C116" s="6" t="str">
        <f t="shared" si="11"/>
        <v>SOUTHWELL</v>
      </c>
      <c r="D116" s="5" t="s">
        <v>41</v>
      </c>
      <c r="E116" s="5" t="str">
        <f t="shared" si="12"/>
        <v>FURTHER MEASURE</v>
      </c>
      <c r="F116" s="5" t="s">
        <v>42</v>
      </c>
      <c r="G116" s="5" t="str">
        <f t="shared" si="13"/>
        <v>1 POINT WIN</v>
      </c>
      <c r="H116" s="5" t="s">
        <v>15</v>
      </c>
      <c r="I116" s="5" t="s">
        <v>43</v>
      </c>
      <c r="J116" s="5">
        <v>2.75</v>
      </c>
      <c r="K116" s="7">
        <v>3.27</v>
      </c>
      <c r="L116" s="5">
        <f t="shared" si="10"/>
        <v>51.7</v>
      </c>
    </row>
    <row r="117" spans="1:12" x14ac:dyDescent="0.4">
      <c r="A117" s="5" t="s">
        <v>36</v>
      </c>
      <c r="B117" s="6">
        <v>0.70347222222222217</v>
      </c>
      <c r="C117" s="6" t="str">
        <f t="shared" si="11"/>
        <v>SWINDON</v>
      </c>
      <c r="D117" s="5" t="s">
        <v>37</v>
      </c>
      <c r="E117" s="5" t="str">
        <f t="shared" si="12"/>
        <v>INNFIELD ANN</v>
      </c>
      <c r="F117" s="5" t="s">
        <v>38</v>
      </c>
      <c r="G117" s="5" t="str">
        <f t="shared" si="13"/>
        <v>1 POINT WIN</v>
      </c>
      <c r="H117" s="5" t="s">
        <v>15</v>
      </c>
      <c r="I117" s="5" t="s">
        <v>39</v>
      </c>
      <c r="J117" s="5">
        <v>-1</v>
      </c>
      <c r="K117" s="7">
        <v>4.76</v>
      </c>
      <c r="L117" s="5">
        <f t="shared" si="10"/>
        <v>50.7</v>
      </c>
    </row>
    <row r="118" spans="1:12" x14ac:dyDescent="0.4">
      <c r="A118" s="5" t="s">
        <v>32</v>
      </c>
      <c r="B118" s="6">
        <v>0.8618055555555556</v>
      </c>
      <c r="C118" s="6" t="str">
        <f t="shared" si="11"/>
        <v>HOVE</v>
      </c>
      <c r="D118" s="5" t="s">
        <v>33</v>
      </c>
      <c r="E118" s="5" t="str">
        <f t="shared" si="12"/>
        <v>BLUESTAR BOSS</v>
      </c>
      <c r="F118" s="5" t="s">
        <v>34</v>
      </c>
      <c r="G118" s="5" t="str">
        <f t="shared" si="13"/>
        <v>1.5 POINT WIN</v>
      </c>
      <c r="H118" s="5" t="s">
        <v>35</v>
      </c>
      <c r="I118" s="5" t="s">
        <v>24</v>
      </c>
      <c r="J118" s="5">
        <v>-1.5</v>
      </c>
      <c r="K118" s="7">
        <v>2.5499999999999998</v>
      </c>
      <c r="L118" s="5">
        <f t="shared" si="10"/>
        <v>49.2</v>
      </c>
    </row>
    <row r="119" spans="1:12" x14ac:dyDescent="0.4">
      <c r="A119" s="5" t="s">
        <v>21</v>
      </c>
      <c r="B119" s="6">
        <v>0.73958333333333337</v>
      </c>
      <c r="C119" s="6" t="str">
        <f t="shared" si="11"/>
        <v>DOUBLE</v>
      </c>
      <c r="D119" s="5" t="s">
        <v>29</v>
      </c>
      <c r="E119" s="5" t="str">
        <f t="shared" si="12"/>
        <v>QUATRAIN/ANTIQUITY</v>
      </c>
      <c r="F119" s="5" t="s">
        <v>30</v>
      </c>
      <c r="G119" s="5" t="str">
        <f t="shared" si="13"/>
        <v>1 POINT WIN</v>
      </c>
      <c r="H119" s="5" t="s">
        <v>15</v>
      </c>
      <c r="I119" s="5" t="s">
        <v>31</v>
      </c>
      <c r="J119" s="5">
        <v>-1</v>
      </c>
      <c r="K119" s="7"/>
      <c r="L119" s="5">
        <f t="shared" si="10"/>
        <v>48.2</v>
      </c>
    </row>
    <row r="120" spans="1:12" x14ac:dyDescent="0.4">
      <c r="A120" s="5" t="s">
        <v>21</v>
      </c>
      <c r="B120" s="6">
        <v>0.73958333333333337</v>
      </c>
      <c r="C120" s="6" t="str">
        <f t="shared" si="11"/>
        <v>DUNDALK</v>
      </c>
      <c r="D120" s="5" t="s">
        <v>25</v>
      </c>
      <c r="E120" s="5" t="str">
        <f t="shared" si="12"/>
        <v>QUATRAIN</v>
      </c>
      <c r="F120" s="5" t="s">
        <v>26</v>
      </c>
      <c r="G120" s="5" t="str">
        <f t="shared" si="13"/>
        <v>2 POINT WIN</v>
      </c>
      <c r="H120" s="5" t="s">
        <v>27</v>
      </c>
      <c r="I120" s="5" t="s">
        <v>28</v>
      </c>
      <c r="J120" s="5">
        <v>-2</v>
      </c>
      <c r="K120" s="7">
        <v>2.88</v>
      </c>
      <c r="L120" s="5">
        <f t="shared" si="10"/>
        <v>46.2</v>
      </c>
    </row>
    <row r="121" spans="1:12" x14ac:dyDescent="0.4">
      <c r="A121" s="5" t="s">
        <v>21</v>
      </c>
      <c r="B121" s="6">
        <v>0.56111111111111112</v>
      </c>
      <c r="C121" s="6" t="str">
        <f t="shared" si="11"/>
        <v>NEWCASTLE</v>
      </c>
      <c r="D121" s="5" t="s">
        <v>22</v>
      </c>
      <c r="E121" s="5" t="str">
        <f t="shared" si="12"/>
        <v>ANTIQUITY</v>
      </c>
      <c r="F121" s="5" t="s">
        <v>23</v>
      </c>
      <c r="G121" s="5" t="str">
        <f t="shared" si="13"/>
        <v>1 POINT WIN</v>
      </c>
      <c r="H121" s="5" t="s">
        <v>15</v>
      </c>
      <c r="I121" s="5" t="s">
        <v>24</v>
      </c>
      <c r="J121" s="5">
        <v>-1</v>
      </c>
      <c r="K121" s="7">
        <v>3.2</v>
      </c>
      <c r="L121" s="5">
        <f t="shared" si="10"/>
        <v>45.2</v>
      </c>
    </row>
    <row r="122" spans="1:12" x14ac:dyDescent="0.4">
      <c r="A122" s="5" t="s">
        <v>17</v>
      </c>
      <c r="B122" s="6">
        <v>0.73541666666666661</v>
      </c>
      <c r="C122" s="6" t="str">
        <f t="shared" si="11"/>
        <v>TOWCESTER</v>
      </c>
      <c r="D122" s="5" t="s">
        <v>18</v>
      </c>
      <c r="E122" s="5" t="str">
        <f t="shared" si="12"/>
        <v>GRANREE BILL</v>
      </c>
      <c r="F122" s="5" t="s">
        <v>19</v>
      </c>
      <c r="G122" s="5" t="str">
        <f t="shared" si="13"/>
        <v>1 POINT WIN</v>
      </c>
      <c r="H122" s="5" t="s">
        <v>15</v>
      </c>
      <c r="I122" s="5" t="s">
        <v>20</v>
      </c>
      <c r="J122" s="5">
        <v>-1</v>
      </c>
      <c r="K122" s="8">
        <v>2.4300000000000002</v>
      </c>
      <c r="L122" s="5">
        <f t="shared" si="10"/>
        <v>44.2</v>
      </c>
    </row>
    <row r="123" spans="1:12" x14ac:dyDescent="0.4">
      <c r="A123" s="5" t="s">
        <v>12</v>
      </c>
      <c r="B123" s="6">
        <v>0.78194444444444444</v>
      </c>
      <c r="C123" s="6" t="str">
        <f t="shared" si="11"/>
        <v>HARLOW</v>
      </c>
      <c r="D123" s="5" t="s">
        <v>13</v>
      </c>
      <c r="E123" s="5" t="str">
        <f t="shared" si="12"/>
        <v>DECOY LULU</v>
      </c>
      <c r="F123" s="5" t="s">
        <v>14</v>
      </c>
      <c r="G123" s="5" t="str">
        <f t="shared" si="13"/>
        <v>1 POINT WIN</v>
      </c>
      <c r="H123" s="5" t="s">
        <v>15</v>
      </c>
      <c r="I123" s="5" t="s">
        <v>16</v>
      </c>
      <c r="J123" s="5">
        <v>6.5</v>
      </c>
      <c r="K123" s="8">
        <v>3.42</v>
      </c>
      <c r="L123" s="5">
        <f t="shared" si="10"/>
        <v>50.7</v>
      </c>
    </row>
    <row r="126" spans="1:12" x14ac:dyDescent="0.4">
      <c r="K126" s="3" t="s">
        <v>310</v>
      </c>
      <c r="L126" s="4">
        <v>50.7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Robertson</dc:creator>
  <cp:lastModifiedBy>Sean Hopwood</cp:lastModifiedBy>
  <dcterms:created xsi:type="dcterms:W3CDTF">2025-02-02T21:21:31Z</dcterms:created>
  <dcterms:modified xsi:type="dcterms:W3CDTF">2025-02-06T11:39:45Z</dcterms:modified>
</cp:coreProperties>
</file>